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65" windowWidth="9630" windowHeight="2625" tabRatio="844" activeTab="9"/>
  </bookViews>
  <sheets>
    <sheet name="Arkusz1" sheetId="1" r:id="rId1"/>
    <sheet name="SA-R" sheetId="2" r:id="rId2"/>
    <sheet name="1" sheetId="3" r:id="rId3"/>
    <sheet name="2" sheetId="4" r:id="rId4"/>
    <sheet name="3" sheetId="5" r:id="rId5"/>
    <sheet name="4" sheetId="6" r:id="rId6"/>
    <sheet name="5" sheetId="7" r:id="rId7"/>
    <sheet name="A" sheetId="8" r:id="rId8"/>
    <sheet name="B" sheetId="9" r:id="rId9"/>
    <sheet name="C" sheetId="10" r:id="rId10"/>
  </sheets>
  <definedNames>
    <definedName name="_xlnm.Print_Area" localSheetId="2">'1'!$A$1:$H$22</definedName>
    <definedName name="_xlnm.Print_Area" localSheetId="3">'2'!$A$1:$G$20</definedName>
    <definedName name="_xlnm.Print_Area" localSheetId="4">'3'!$A$1:$M$8</definedName>
    <definedName name="_xlnm.Print_Area" localSheetId="5">'4'!$A$1:$J$13</definedName>
    <definedName name="_xlnm.Print_Area" localSheetId="6">'5'!$A$1:$J$15</definedName>
    <definedName name="_xlnm.Print_Area" localSheetId="7">'A'!$A$1:$K$7</definedName>
    <definedName name="_xlnm.Print_Area" localSheetId="8">'B'!$A$3:$I$9</definedName>
    <definedName name="_xlnm.Print_Area" localSheetId="1">'SA-R'!$A$1905:$D$1933</definedName>
  </definedNames>
  <calcPr calcMode="manual" fullCalcOnLoad="1"/>
</workbook>
</file>

<file path=xl/sharedStrings.xml><?xml version="1.0" encoding="utf-8"?>
<sst xmlns="http://schemas.openxmlformats.org/spreadsheetml/2006/main" count="2145" uniqueCount="1009">
  <si>
    <t xml:space="preserve">f) odpisy aktualizujące wartość należności z tytułu dostaw i usług, przeterminowane </t>
  </si>
  <si>
    <t xml:space="preserve">Należności z tytułu dostaw i usług, przeterminowane, razem (netto) </t>
  </si>
  <si>
    <t>KRÓTKOTERMINOWE AKTYWA FINANSOWE</t>
  </si>
  <si>
    <t xml:space="preserve">     - udziały lub akcje </t>
  </si>
  <si>
    <t xml:space="preserve">     - należności z tytułu dywidend i innych udziałów w zyskach</t>
  </si>
  <si>
    <t xml:space="preserve">     - dłużne papiery wartościowe</t>
  </si>
  <si>
    <t xml:space="preserve">     - inne papiery wartościowe (wg rodzaju)</t>
  </si>
  <si>
    <t xml:space="preserve">        -</t>
  </si>
  <si>
    <t xml:space="preserve">     - inne krótkoterminowe aktywa finansowe (wg rodzaju)</t>
  </si>
  <si>
    <t xml:space="preserve">f) w pozostałych jednostkach </t>
  </si>
  <si>
    <t>g) środki pieniężne i inne aktywa pieniężne</t>
  </si>
  <si>
    <t xml:space="preserve">        - środki pieniężne w kasie i na rachunkach </t>
  </si>
  <si>
    <t xml:space="preserve">        - inne środki pieniężne</t>
  </si>
  <si>
    <t xml:space="preserve">        - inne aktywa pieniężne</t>
  </si>
  <si>
    <t>Krótkoterminowe aktywa finansowe, razem</t>
  </si>
  <si>
    <t>PAPIERY WARTOŚCIOWE, UDZIAŁY I INNE KRÓTKOTERMINOWE AKTYWA FINANSOWE (STRUKTURA WALUTOWA)</t>
  </si>
  <si>
    <t>Papiery wartościowe, udziały i inne krótkoterminowe aktywa finansowe, razem</t>
  </si>
  <si>
    <t>PAPIERY WARTOŚCIOWE, UDZIAŁY I INNE KRÓTKOTERMINOWE AKTYWA FINANSOWE (WG ZBYWALNOŚCI)</t>
  </si>
  <si>
    <t xml:space="preserve">        - wartość godziwa</t>
  </si>
  <si>
    <t xml:space="preserve">        - wartość rynkowa</t>
  </si>
  <si>
    <t>B. Z nieograniczoną zbywalnością, notowane na rynkach pozagiełdowych (wartość bilansowa)</t>
  </si>
  <si>
    <t>UDZIELONE POŻYCZKI KRÓTKOTERMINOWE (STRUKTURA WALUTOWA)</t>
  </si>
  <si>
    <t>Udzielone pożyczki krótkoterminowe, razem</t>
  </si>
  <si>
    <t>ŚRODKI PIENIĘŻNE I INNE AKTYWA PIENIĘŻNE (STRUKTURA WALUTOWA)</t>
  </si>
  <si>
    <t>INNE INWESTYCJE KRÓTKOTERMINOWE (WG RODZAJU)</t>
  </si>
  <si>
    <t>Inne inwestycje krótkoterminowe, razem</t>
  </si>
  <si>
    <t>INNE INWESTYCJE KRÓTKOTERMINOWE (STRUKTURA WALUTOWA)</t>
  </si>
  <si>
    <t xml:space="preserve">KRÓTKOTERMINOWE ROZLICZENIA MIĘDZYOKRESOWE </t>
  </si>
  <si>
    <t>Krótkoterminowe rozliczenia międzyokresowe, razem</t>
  </si>
  <si>
    <t>KAPITAŁ ZAKŁADOWY (STRUKTURA)</t>
  </si>
  <si>
    <t>Seria / emisja</t>
  </si>
  <si>
    <t>Rodzaj uprzywilejowania akcji</t>
  </si>
  <si>
    <t>Rodzaj ograniczenia praw do akcji</t>
  </si>
  <si>
    <t>Wartość serii / emisji wg wartości nominalnej</t>
  </si>
  <si>
    <t>KAPITAŁ ZAPASOWY</t>
  </si>
  <si>
    <t>a) ze sprzedaży akcji powyżej ich wartości nominalnej</t>
  </si>
  <si>
    <t>b) utworzony ustawowo</t>
  </si>
  <si>
    <t>c) utworzony zgodnie ze statutem / umową, ponad wymaganą ustawowo (minimalną) wartość</t>
  </si>
  <si>
    <t>d) z dopłat akcjonariuszy / wspólników</t>
  </si>
  <si>
    <t>e) inny (wg rodzaju)</t>
  </si>
  <si>
    <t xml:space="preserve">   - </t>
  </si>
  <si>
    <t>Kapitał zapasowy, razem</t>
  </si>
  <si>
    <t>KAPITAŁ Z AKTUALIZACJI WYCENY</t>
  </si>
  <si>
    <t>a) z tytułu aktualizacji środków trwałych</t>
  </si>
  <si>
    <t xml:space="preserve">     - z wyceny instrumentów zabezpieczających </t>
  </si>
  <si>
    <t>c) z tytułu podatku odroczonego</t>
  </si>
  <si>
    <t>d) różnice kursowe z przeliczenia oddziałów zagranicznych</t>
  </si>
  <si>
    <t>Kapitał z aktualizacji wyceny, razem</t>
  </si>
  <si>
    <t>koszty zakończonych prac rozwojowych</t>
  </si>
  <si>
    <t>wartość firmy</t>
  </si>
  <si>
    <t>Wartości niematerialne              i prawne, razem</t>
  </si>
  <si>
    <t xml:space="preserve"> nabyte koncesje, patenty, licencje i podobne wartości, w tym:</t>
  </si>
  <si>
    <t>inne wartości niematerialne i prawne</t>
  </si>
  <si>
    <t>zaliczki na wartości niematerialne i prawne</t>
  </si>
  <si>
    <t xml:space="preserve">  - oprogramowanie komputerowe</t>
  </si>
  <si>
    <t xml:space="preserve"> - kapitał zakładowy</t>
  </si>
  <si>
    <t>Należy zamieścić stronę z arkusza nr 4 - ZOBOWIĄZANIA DŁUGOTERMINOWE Z TYTUŁU KREDYTÓW I POŻYCZEK; ZOBOWIĄZANIA DŁUGOTERMINOWE Z TYTUŁU WYEMITOWANYCH DŁUŻNYCH INSTRUMENTÓW FINANSOWYCH</t>
  </si>
  <si>
    <t>Należy zamieścić stronę z arkusza nr 3 - UDZIAŁY LUB AKCJE W JEDNOSTKACH PODPORZĄDKOWANYCH</t>
  </si>
  <si>
    <t xml:space="preserve"> - zobowiąza-  nia długo-    terminowe</t>
  </si>
  <si>
    <t xml:space="preserve"> - zobowiąza-  nia krótko-    terminowe</t>
  </si>
  <si>
    <t>należności jednostki, w tym:</t>
  </si>
  <si>
    <t xml:space="preserve"> konsolidacji / wycena metodą praw własności, bądź wskazanie, że jednostka nie podlega konsolidacji / wycenie metodą praw własności</t>
  </si>
  <si>
    <t>POZOSTAŁE KAPITAŁY REZERWOWE (WEDŁUG CELU PRZEZNACZENIA)</t>
  </si>
  <si>
    <t>Pozostałe kapitały rezerwowe, razem</t>
  </si>
  <si>
    <t xml:space="preserve">   -zastaw na akcjach Elektrownie Wiatrowe S.A.</t>
  </si>
  <si>
    <t>-rozw. rezerwy na przyszłe zobowiązania</t>
  </si>
  <si>
    <t>-przedawnione zobowiązania</t>
  </si>
  <si>
    <t xml:space="preserve">   ...-inne</t>
  </si>
  <si>
    <t xml:space="preserve">   -rezerwa na zobowiązania</t>
  </si>
  <si>
    <t>-rezerwa na nagrody jubileuszowe</t>
  </si>
  <si>
    <t xml:space="preserve">   'straty na sprzedaży naleznosci</t>
  </si>
  <si>
    <t>a) dodatnie różnice kursowe (za dyskonto weksla)</t>
  </si>
  <si>
    <t>ODPISY Z ZYSKU NETTO W CIĄGU ROKU OBROTOWEGO (Z TYTUŁU)</t>
  </si>
  <si>
    <t>Odpisy z zysku netto w ciągu roku obrotowego, razem</t>
  </si>
  <si>
    <t>ZMIANA STANU REZERWY Z TYTUŁU ODROCZONEGO PODATKU DOCHODOWEGO</t>
  </si>
  <si>
    <t>1. Stan rezerwy z tytułu odroczonego podatku dochodowego na początek okresu, w tym:</t>
  </si>
  <si>
    <t>a) odniesionej na wynik finansowy</t>
  </si>
  <si>
    <t>b) odniesionej na kapitał własny</t>
  </si>
  <si>
    <t>c) odniesionej na wartość firmy lub ujemną wartość firmy</t>
  </si>
  <si>
    <t>a) odniesione na wynik finansowy okresu z tytułu dodatnich różnic przejściowych (z tytułu)</t>
  </si>
  <si>
    <t>b) odniesione na kapitał własny w związku z dodatnimi różnicami przejściowymi (z tytułu)</t>
  </si>
  <si>
    <t>c) odniesione na wartość firmy lub ujemną wartość firmy w związku z dodatnimi różnicami przejściowymi (z tytułu)</t>
  </si>
  <si>
    <t>a) odniesione na wynik finansowy okresu w związku z dodatnimi różnicami przejściowymi (z tytułu)</t>
  </si>
  <si>
    <t xml:space="preserve">c) odniesione na wartość firmy lub ujemną wartość firmy w związku z dodatnimi różnicami przejściowymi </t>
  </si>
  <si>
    <t>4. Stan rezerwy z tytułu odroczonego podatku dochodowego na koniec okresu, razem</t>
  </si>
  <si>
    <t>d) rozwiązanie (z tytułu)</t>
  </si>
  <si>
    <t>e) stan na koniec okresu</t>
  </si>
  <si>
    <t>ZMIANA STANU POZOSTAŁYCH REZERW DŁUGOTERMINOWYCH (WG TYTUŁÓW)</t>
  </si>
  <si>
    <t>ZMIANA STANU POZOSTAŁYCH REZERW KRÓTKOTERMINOWYCH (WG TYTUŁÓW)</t>
  </si>
  <si>
    <t>ZOBOWIĄZANIA DŁUGOTERMINOWE</t>
  </si>
  <si>
    <t>a) wobec jednostek zależnych</t>
  </si>
  <si>
    <t xml:space="preserve">    - kredyty i pożyczki</t>
  </si>
  <si>
    <t xml:space="preserve">    - z tytułu emisji dłużnych papierów wartościowych</t>
  </si>
  <si>
    <t xml:space="preserve">    - inne zobowiązania finansowe, w tym:</t>
  </si>
  <si>
    <t>-</t>
  </si>
  <si>
    <t xml:space="preserve">   -gwarancja na kontrakt z ALSTOM KONSTAL S.A. ( do 31.10.2002)</t>
  </si>
  <si>
    <t xml:space="preserve">   -gwarancja zatrzymania  ALSTOM KONSTAL S.A. ( do 31.10.2002)</t>
  </si>
  <si>
    <t xml:space="preserve">  -  gwarancja na roboty PKT Katowice (do 31.08.2002)</t>
  </si>
  <si>
    <t xml:space="preserve">    - umowy leasingu finansowego</t>
  </si>
  <si>
    <t xml:space="preserve">    - inne (wg rodzaju)</t>
  </si>
  <si>
    <t>b) wobec jednostek współzależnych</t>
  </si>
  <si>
    <t>c) wobec jednostek stowarzyszonych</t>
  </si>
  <si>
    <t>d) wobec znaczącego inwestora</t>
  </si>
  <si>
    <t>e) wobec jednostki dominującej</t>
  </si>
  <si>
    <t xml:space="preserve">f) wobec pozostałych jednostek </t>
  </si>
  <si>
    <t>Zobowiązania długoterminowe, razem</t>
  </si>
  <si>
    <t>ZOBOWIĄZANIA DŁUGOTERMINOWE, O POZOSTAŁYM OD DNIA BILANSOWEGO OKRESIE SPŁATY</t>
  </si>
  <si>
    <t>a) powyżej 1 roku do 3 lat</t>
  </si>
  <si>
    <t>b) powyżej 3 do 5 lat</t>
  </si>
  <si>
    <t>c) powyżej 5 lat</t>
  </si>
  <si>
    <t>ZOBOWIĄZANIA DŁUGOTERMINOWE (STRUKTURA WALUTOWA)</t>
  </si>
  <si>
    <t>ZOBOWIĄZANIA KRÓTKOTERMINOWE</t>
  </si>
  <si>
    <t xml:space="preserve">nieopłacona przez emitenta wartość udziałów / akcji </t>
  </si>
  <si>
    <t xml:space="preserve">     - kredyty i pożyczki, w tym:</t>
  </si>
  <si>
    <t xml:space="preserve">     - z tytułu emisji dłużnych papierów wartościowych</t>
  </si>
  <si>
    <t xml:space="preserve">     - z tytułu dywidend</t>
  </si>
  <si>
    <t xml:space="preserve">     - inne zobowiązania finansowe, w tym:</t>
  </si>
  <si>
    <t xml:space="preserve">     - z tytułu dostaw i usług, o okresie wymagalności:</t>
  </si>
  <si>
    <t xml:space="preserve">        - do 12 miesięcy</t>
  </si>
  <si>
    <t xml:space="preserve">        - powyżej 12 miesięcy</t>
  </si>
  <si>
    <t xml:space="preserve">     - zaliczki otrzymane na dostawy</t>
  </si>
  <si>
    <t xml:space="preserve">     - zobowiązania wekslowe</t>
  </si>
  <si>
    <t xml:space="preserve">     - inne (wg rodzaju)</t>
  </si>
  <si>
    <t xml:space="preserve">     - z tytułu podatków, ceł, ubezpieczeń i innych świadczeń</t>
  </si>
  <si>
    <t xml:space="preserve">     - z tytułu wynagrodzeń</t>
  </si>
  <si>
    <t>g) fundusze specjalne (wg tytułów)</t>
  </si>
  <si>
    <t>Zobowiązania krótkoterminowe, razem</t>
  </si>
  <si>
    <t>ZOBOWIĄZANIA KRÓTKOTERMINOWE (STRUKTURA WALUTOWA)</t>
  </si>
  <si>
    <t>ZMIANA STANU UJEMNEJ WARTOŚCI FIRMY</t>
  </si>
  <si>
    <t>Stan ujemnej wartości firmy na koniec okresu</t>
  </si>
  <si>
    <t xml:space="preserve">INNE ROZLICZENIA MIĘDZYOKRESOWE </t>
  </si>
  <si>
    <t>a) bierne rozliczenia międzyokresowe kosztów</t>
  </si>
  <si>
    <t xml:space="preserve">    - długoterminowe (wg tytułów)</t>
  </si>
  <si>
    <t xml:space="preserve">    - krótkoterminowe (wg tytułów)</t>
  </si>
  <si>
    <t>b) rozliczenia międzyokresowe przychodów</t>
  </si>
  <si>
    <t>NOTY OBJAŚNIAJĄCE DO POZYCJI POZABILANSOWYCH</t>
  </si>
  <si>
    <t>NALEŻNOŚCI WARUNKOWE OD JEDNOSTEK POWIĄZANYCH (Z TYTUŁU)</t>
  </si>
  <si>
    <t>a) otrzymanych gwarancji i poręczeń, w tym:</t>
  </si>
  <si>
    <t xml:space="preserve">     na materiały</t>
  </si>
  <si>
    <t>Należności warunkowe od jednostek powiązanych, razem</t>
  </si>
  <si>
    <t>ZOBOWIĄZANIA WARUNKOWE NA RZECZ JEDNOSTEK POWIĄZANYCH (Z TYTUŁU)</t>
  </si>
  <si>
    <t xml:space="preserve">a) udzielonych gwarancji i poręczeń, w tym: </t>
  </si>
  <si>
    <t xml:space="preserve">     - na rzecz jednostek zależnych</t>
  </si>
  <si>
    <t xml:space="preserve">     - na rzecz jednostek współzależnych</t>
  </si>
  <si>
    <t xml:space="preserve">     - na rzecz jednostek stowarzyszonych</t>
  </si>
  <si>
    <t xml:space="preserve">     - na rzecz znaczącego inwestora</t>
  </si>
  <si>
    <t xml:space="preserve">     - na rzecz jednostki dominującej</t>
  </si>
  <si>
    <t>Zobowiązania warunkowe na rzecz jednostek powiązanych, razem</t>
  </si>
  <si>
    <t>NOTY OBJAŚNIAJĄCE DO RACHUNKU ZYSKÓW I STRAT</t>
  </si>
  <si>
    <t>Przychody netto ze sprzedaży produktów, razem</t>
  </si>
  <si>
    <t xml:space="preserve">       c1)</t>
  </si>
  <si>
    <t>wartość udziałów / akcji według ceny nabycia</t>
  </si>
  <si>
    <t>udziałów / akcji</t>
  </si>
  <si>
    <t>PRZYCHODY NETTO ZE SPRZEDAŻY PRODUKTÓW (STRUKTURA TERYTORIALNA)</t>
  </si>
  <si>
    <t>b) eksport</t>
  </si>
  <si>
    <t>PRZYCHODY NETTO ZE SPRZEDAŻY TOWARÓW I MATERIAŁÓW (STRUKTURA TERYTORIALNA)</t>
  </si>
  <si>
    <t>Przychody netto ze sprzedaży towarów i materiałów, razem</t>
  </si>
  <si>
    <t>KOSZTY WEDŁUG RODZAJU</t>
  </si>
  <si>
    <t>a) amortyzacja</t>
  </si>
  <si>
    <t>b)  zużycie materiałów i energii</t>
  </si>
  <si>
    <t>c) usługi obce</t>
  </si>
  <si>
    <t>d) podatki i opłaty</t>
  </si>
  <si>
    <t>e) wynagrodzenia</t>
  </si>
  <si>
    <t xml:space="preserve">f) ubezpieczenia społeczne i inne świadczenia </t>
  </si>
  <si>
    <t>g) pozostałe koszty rodzajowe (z tytułu)</t>
  </si>
  <si>
    <t>Koszty według rodzaju, razem</t>
  </si>
  <si>
    <t>Zmiana stanu zapasów, produktów i rozliczeń międzyokresowych</t>
  </si>
  <si>
    <t>Koszt wytworzenia produktów na własne potrzeby jednostki (wielkość ujemna)</t>
  </si>
  <si>
    <t>Koszty sprzedaży (wielkość ujemna)</t>
  </si>
  <si>
    <t>Koszty ogólnego zarządu (wielkość ujemna)</t>
  </si>
  <si>
    <t>Koszt wytworzenia sprzedanych produktów</t>
  </si>
  <si>
    <t>INNE PRZYCHODY OPERACYJNE</t>
  </si>
  <si>
    <t>a) rozwiązane rezerwy (z tytułu)</t>
  </si>
  <si>
    <t>b) pozostałe, w tym:</t>
  </si>
  <si>
    <t>Inne przychody operacyjne, razem</t>
  </si>
  <si>
    <t>INNE KOSZTY OPERACYJNE</t>
  </si>
  <si>
    <t>a) utworzone rezerwy (z tytułu)</t>
  </si>
  <si>
    <t>Inne koszty operacyjne, razem</t>
  </si>
  <si>
    <t xml:space="preserve">PRZYCHODY FINANSOWE Z TYTUŁU DYWIDEND I UDZIAŁÓW W ZYSKACH </t>
  </si>
  <si>
    <t>a) od jednostek powiązanych, w tym:</t>
  </si>
  <si>
    <t>b) od pozostałych jednostek</t>
  </si>
  <si>
    <t>Przychody finansowe z tytułu dywidend i udziałów w zyskach, razem</t>
  </si>
  <si>
    <t>PRZYCHODY FINANSOWE Z TYTUŁU ODSETEK</t>
  </si>
  <si>
    <t>a) z tytułu udzielonych pożyczek</t>
  </si>
  <si>
    <t xml:space="preserve">    - od jednostek powiązanych, w tym:</t>
  </si>
  <si>
    <t xml:space="preserve">       - od jednostek zależnych</t>
  </si>
  <si>
    <t xml:space="preserve">       - od jednostek współzależnych</t>
  </si>
  <si>
    <t xml:space="preserve">       - od jednostek stowarzyszonych</t>
  </si>
  <si>
    <t xml:space="preserve">       - od znaczącego inwestora</t>
  </si>
  <si>
    <t xml:space="preserve">       - od jednostki dominującej</t>
  </si>
  <si>
    <t xml:space="preserve">    - od pozostałych jednostek</t>
  </si>
  <si>
    <t xml:space="preserve">b) pozostałe odsetki </t>
  </si>
  <si>
    <t>Przychody finansowe z tytułu odsetek, razem</t>
  </si>
  <si>
    <t>INNE PRZYCHODY FINANSOWE</t>
  </si>
  <si>
    <t xml:space="preserve">     - zrealizowane</t>
  </si>
  <si>
    <t xml:space="preserve">     - niezrealizowane    </t>
  </si>
  <si>
    <t>b) rozwiązane rezerwy (z tytułu)</t>
  </si>
  <si>
    <t>c) pozostałe, w tym:</t>
  </si>
  <si>
    <t>Inne przychody finansowe, razem</t>
  </si>
  <si>
    <t>KOSZTY FINANSOWE Z TYTUŁU ODSETEK</t>
  </si>
  <si>
    <t>a) od kredytów i pożyczek</t>
  </si>
  <si>
    <t xml:space="preserve">    - dla jednostek powiązanych, w tym:</t>
  </si>
  <si>
    <t xml:space="preserve">       - dla jednostek zależnych</t>
  </si>
  <si>
    <t xml:space="preserve">       - dla jednostek współzależnych</t>
  </si>
  <si>
    <t xml:space="preserve">       - dla jednostek stowarzyszonych</t>
  </si>
  <si>
    <t xml:space="preserve">       - dla znaczącego inwestora</t>
  </si>
  <si>
    <t xml:space="preserve">       - dla jednostki dominującej</t>
  </si>
  <si>
    <t xml:space="preserve">    - dla innych jednostek</t>
  </si>
  <si>
    <t>b) pozostałe odsetki</t>
  </si>
  <si>
    <t>Koszty finansowe z tytułu odsetek, razem</t>
  </si>
  <si>
    <t>INNE KOSZTY FINANSOWE</t>
  </si>
  <si>
    <t xml:space="preserve">a) ujemne różnice kursowe </t>
  </si>
  <si>
    <t>b) utworzone rezerwy (z tytułu)</t>
  </si>
  <si>
    <t>Inne koszty finansowe, razem</t>
  </si>
  <si>
    <t>ZYSKI NADZWYCZAJNE</t>
  </si>
  <si>
    <t>a) losowe</t>
  </si>
  <si>
    <t>b) pozostałe (wg tytułów)</t>
  </si>
  <si>
    <t>Zyski nadzwyczajne, razem</t>
  </si>
  <si>
    <t>STRATY NADZWYCZAJNE</t>
  </si>
  <si>
    <t>Straty nadzwyczajne, razem</t>
  </si>
  <si>
    <t>1. Zysk (strata) brutto</t>
  </si>
  <si>
    <t>2. Różnice pomiędzy zyskiem (stratą) brutto a podstawą opodatkowania podatkiem dochodowym (wg tytułów)</t>
  </si>
  <si>
    <t xml:space="preserve">3. Podstawa opodatkowania podatkiem dochodowym </t>
  </si>
  <si>
    <t>4. Podatek dochodowy według stawki .......%</t>
  </si>
  <si>
    <t>5. Zwiększenia, zaniechania, zwolnienia, odliczenia i obniżki podatku</t>
  </si>
  <si>
    <t>6. Podatek dochodowy bieżący ujęty (wykazany) w deklaracji podatkowej okresu, w tym:</t>
  </si>
  <si>
    <t xml:space="preserve">    - wykazany w rachunku zysków i strat</t>
  </si>
  <si>
    <t xml:space="preserve">    - dotyczący pozycji, które zmniejszyły lub zwiększyły kapitał własny</t>
  </si>
  <si>
    <t xml:space="preserve">    - dotyczący pozycji, które zmniejszyły lub zwiększyły wartość firmy lub ujemną wartość firmy</t>
  </si>
  <si>
    <t>PODATEK DOCHODOWY ODROCZONY, WYKAZANY W RACHUNKU ZYSKÓW I STRAT:</t>
  </si>
  <si>
    <t xml:space="preserve"> - zmniejszenie (zwiększenie) z tytułu powstania i odwrócenia się różnic przejściowych </t>
  </si>
  <si>
    <t xml:space="preserve"> - zmniejszenie (zwiększenie) z tytułu zmiany stawek podatkowych</t>
  </si>
  <si>
    <t xml:space="preserve"> - zmniejszenie (zwiększenie) z tytułu z poprzednio nieujętej straty podatkowej, ulgi podatkowej lub różnicy  przejściowej poprzedniego okresu</t>
  </si>
  <si>
    <t xml:space="preserve"> - zmniejszenie (zwiększenie) z tytułu odpisania aktywów z tytułu odroczonego podatku dochodowego lub braku możliwości wykorzystania rezerwy na odroczony podatek dochodowy</t>
  </si>
  <si>
    <t xml:space="preserve"> - inne składniki podatku odroczonego (wg tytułów)</t>
  </si>
  <si>
    <t>Podatek dochodowy odroczony, razem</t>
  </si>
  <si>
    <t>POZOSTAŁE OBOWIĄZKOWE ZMNIEJSZENIA ZYSKU (ZWIĘKSZENIA STRATY), Z TYTUŁU:</t>
  </si>
  <si>
    <t>Pozostałe obowiązkowe zmniejszenia zysku (zwiększenia straty), razem</t>
  </si>
  <si>
    <t>UDZIAŁ W ZYSKACH (STRATACH) NETTO JEDNOSTEK PODPORZĄDKOWANYCH WYCENIANYCH METODĄ PRAW WŁASNOŚCI, W TYM:</t>
  </si>
  <si>
    <t xml:space="preserve"> - odpis wartości firmy jednostek podporządkowanych</t>
  </si>
  <si>
    <t xml:space="preserve"> - odpis ujemnej wartości firmy jednostek podporządkowanych</t>
  </si>
  <si>
    <t xml:space="preserve"> - odpis różnicy w wycenie aktywów netto</t>
  </si>
  <si>
    <t>NOTY OBJAŚNIAJĄCE DO RACHUNKU PRZEPŁYWÓW PIENIĘŻNYCH</t>
  </si>
  <si>
    <t>ZMIANY WARTOŚCI NIEMATERIALNYCH I PRAWNYCH (WG GRUP RODZAJOWYCH))</t>
  </si>
  <si>
    <t>ZMIANY ŚRODKÓW TRWAŁYCH (WG GRUP RODZAJOWYCH)</t>
  </si>
  <si>
    <t>ZOBOWIĄZANIA DŁUGOTERMINOWE Z TYTUŁU KREDYTÓW I POŻYCZEK</t>
  </si>
  <si>
    <t>Inne</t>
  </si>
  <si>
    <t xml:space="preserve"> ZOBOWIĄZANIA DŁUGOTERMINOWE Z TYTUŁU WYEMITOWANYCH DŁUŻNYCH INSTRUMENTÓW FINANSOWYCH</t>
  </si>
  <si>
    <t>Dłużne instrumenty finansowe wg rodzaju</t>
  </si>
  <si>
    <t>Rynek notowań</t>
  </si>
  <si>
    <t>Środki pieniężne i inne aktywa pieniężne, razem</t>
  </si>
  <si>
    <t>AKCJE (UDZIAŁY) WŁASNE</t>
  </si>
  <si>
    <t>AKCJE (UDZIAŁY) EMITENTA BĘDĄCE WŁASNOŚCIĄ JEDNOSTEK PODPORZĄDKOWANYCH</t>
  </si>
  <si>
    <t xml:space="preserve">b) z tytułu zysków / strat z wyceny instrumentów finansowych, w tym: </t>
  </si>
  <si>
    <t xml:space="preserve">        - długoterminowe w okresie spłaty</t>
  </si>
  <si>
    <t xml:space="preserve">       - długoterminowe w okresie spłaty</t>
  </si>
  <si>
    <t>PODATEK DOCHODOWY BIEŻĄCY</t>
  </si>
  <si>
    <t>PRZEPŁYWY ŚRODKÓW PIENIĘŻNYCH Z DZIAŁALNOŚCI OPERACYJNEJ (metoda pośrednia)</t>
  </si>
  <si>
    <t>ZOBOWIĄZANIA KRÓTKOTERMINOWE Z TYTUŁU KREDYTÓW I POŻYCZEK</t>
  </si>
  <si>
    <t>ZMIANA STANU INNYCH INWESTYCJI DŁUGOTERMINOWYCH (WG GRUP RODZAJOWYCH)</t>
  </si>
  <si>
    <t>4. Stan aktywów z tytułu odroczonego podatku dochodowego na koniec okresu, razem, w tym:</t>
  </si>
  <si>
    <t xml:space="preserve">     - w tym: od jednostek powiązanych</t>
  </si>
  <si>
    <t>UDZIAŁY LUB AKCJE W JEDNOSTKACH PODPORZĄDKOWANYCH - cd.</t>
  </si>
  <si>
    <t>ZOBOWIĄZANIA KRÓTKOTERMINOWE Z TYTUŁU WYEMITOWANYCH</t>
  </si>
  <si>
    <t xml:space="preserve"> DŁUŻNYCH INSTRUMENTÓW FINANSOWYCH</t>
  </si>
  <si>
    <t>Gwarancje / zabezpieczenia</t>
  </si>
  <si>
    <t xml:space="preserve">   a) zmiany przyjętych zasad (polityki) rachunkowości</t>
  </si>
  <si>
    <t xml:space="preserve">   b) korekty błędów  podstawowych</t>
  </si>
  <si>
    <t xml:space="preserve">      1. Kapitał zakładowy na początek okresu</t>
  </si>
  <si>
    <t xml:space="preserve">          1.1. Zmiany kapitału zakładowego</t>
  </si>
  <si>
    <t xml:space="preserve">                 a) zwiększenia (z tytułu)</t>
  </si>
  <si>
    <t xml:space="preserve">                     - emisji akcji (wydania udziałów)</t>
  </si>
  <si>
    <t xml:space="preserve">                     -</t>
  </si>
  <si>
    <t xml:space="preserve">                b) zmniejszenia (z tytułu)</t>
  </si>
  <si>
    <t xml:space="preserve">                     - umorzenia akcji (udziałów)</t>
  </si>
  <si>
    <t xml:space="preserve">         1.2. Kapitał zakładowy na koniec okresu</t>
  </si>
  <si>
    <t xml:space="preserve">      2. Należne wpłaty na kapitał zakładowy na początek  okresu</t>
  </si>
  <si>
    <t xml:space="preserve">          2.1. Zmiany należnych wpłat na kapitał zakładowy</t>
  </si>
  <si>
    <t xml:space="preserve">                     - </t>
  </si>
  <si>
    <t xml:space="preserve">                 b) zmniejszenia (z tytułu)</t>
  </si>
  <si>
    <t xml:space="preserve">          2.2. Należne wpłaty na kapitał zakładowy na koniec okresu</t>
  </si>
  <si>
    <t xml:space="preserve">      3. Akcje (udziały) własne na początek okresu</t>
  </si>
  <si>
    <t xml:space="preserve">          3.1. Zmiany akcji (udziałów) własnych</t>
  </si>
  <si>
    <t xml:space="preserve">          3.2. Akcje (udziały) własne na koniec okresu</t>
  </si>
  <si>
    <t xml:space="preserve">       4. Kapitał zapasowy na początek okresu</t>
  </si>
  <si>
    <t xml:space="preserve">          4.1. Zmiany kapitału zapasowego</t>
  </si>
  <si>
    <t xml:space="preserve">                     - emisji akcji powyżej wartości nominalnej</t>
  </si>
  <si>
    <t xml:space="preserve">                     - z podziału zysku (ustawowo)</t>
  </si>
  <si>
    <t xml:space="preserve">                     - z podziału zysku (ponad wymaganą ustawowo minimalną wartość)</t>
  </si>
  <si>
    <t xml:space="preserve">                 b) zmniejszenie (z tytułu)</t>
  </si>
  <si>
    <t xml:space="preserve">                     - pokrycia straty</t>
  </si>
  <si>
    <t xml:space="preserve">           4.2. Kapitał zapasowy na koniec okresu</t>
  </si>
  <si>
    <t xml:space="preserve">       5. Kapitał z aktualizacji wyceny na początek okresu</t>
  </si>
  <si>
    <t xml:space="preserve">           5.1. Zmiany kapitału z aktualizacji wyceny</t>
  </si>
  <si>
    <t xml:space="preserve">                  a) zwiększenia (z tytułu)</t>
  </si>
  <si>
    <t xml:space="preserve">                      -</t>
  </si>
  <si>
    <t xml:space="preserve">                  b) zmniejszenia (z tytułu)</t>
  </si>
  <si>
    <t xml:space="preserve">                      - zbycia środków trwałych</t>
  </si>
  <si>
    <t xml:space="preserve">   -koszty dyskonta weksla</t>
  </si>
  <si>
    <t xml:space="preserve">            5.2. Kapitał z aktualizacji wyceny na koniec okresu</t>
  </si>
  <si>
    <t xml:space="preserve">        6. Pozostałe kapitały rezerwowe na początek okresu</t>
  </si>
  <si>
    <t xml:space="preserve">            6.1. Zmiany pozostałych kapitałów rezerwowych</t>
  </si>
  <si>
    <t xml:space="preserve">                   a) zwiększenia (z tytułu)</t>
  </si>
  <si>
    <t xml:space="preserve">                       -</t>
  </si>
  <si>
    <t xml:space="preserve">                   b) zmniejszenia (z tytułu)</t>
  </si>
  <si>
    <t xml:space="preserve">            6.2. Pozostałe kapitały rezerwowe na koniec okresu</t>
  </si>
  <si>
    <t xml:space="preserve">        7. Zysk (strata) z lat ubiegłych na początek okresu</t>
  </si>
  <si>
    <t xml:space="preserve">            7.1. Zysk z lat ubiegłych na początek okresu</t>
  </si>
  <si>
    <t>2001               rok poprzedni</t>
  </si>
  <si>
    <t>2002                                             rok bieżący</t>
  </si>
  <si>
    <t xml:space="preserve">                   a) zmiany przyjętych zasad (polityki) rachunkowości</t>
  </si>
  <si>
    <t xml:space="preserve">                   b) korekty błędów  podstawowych</t>
  </si>
  <si>
    <t xml:space="preserve">            7.2. Zysk z lat ubiegłych, na początek okresu, po uzgodnieniu do danych porównywalnych</t>
  </si>
  <si>
    <t xml:space="preserve">                       - podziału zysku z lat ubiegłych</t>
  </si>
  <si>
    <t xml:space="preserve">            7.3. Zysk z lat ubiegłych na koniec okresu</t>
  </si>
  <si>
    <t xml:space="preserve">            7.4. Strata z lat ubiegłych na początek okresu</t>
  </si>
  <si>
    <t xml:space="preserve">            7.5. Strata z lat ubiegłych na początek okresu, po uzgodnieniu do danych porównywalnych</t>
  </si>
  <si>
    <t xml:space="preserve">                       - przeniesienia straty z lat ubiegłych do pokrycia</t>
  </si>
  <si>
    <t xml:space="preserve">             7.6. Strata z lat ubiegłych na koniec okresu</t>
  </si>
  <si>
    <t>b) pozostałe (z tytułu)</t>
  </si>
  <si>
    <t xml:space="preserve">                     -rozchodowanie środków trw.</t>
  </si>
  <si>
    <t xml:space="preserve">                      -przen.kap.rezer. Z aktual.wyceny na kap. Zap.</t>
  </si>
  <si>
    <t xml:space="preserve">                     ...-przeniesienie z kapitału rezerwowego rozchodownych środków trw.</t>
  </si>
  <si>
    <t xml:space="preserve">        - w tym: od jednostek zależnych</t>
  </si>
  <si>
    <t xml:space="preserve">        - w tym: od jednostek współzależnych</t>
  </si>
  <si>
    <t>1 emisja</t>
  </si>
  <si>
    <t>na okaziciela</t>
  </si>
  <si>
    <t>b/uprzyw.</t>
  </si>
  <si>
    <t>Wartość nominalna jednej akcji = 3,77zł</t>
  </si>
  <si>
    <t>fund.akc.</t>
  </si>
  <si>
    <t>1.03.1995</t>
  </si>
  <si>
    <t>1.01.1998</t>
  </si>
  <si>
    <t xml:space="preserve">     - z tytulu podatków i ceł</t>
  </si>
  <si>
    <t xml:space="preserve">        -z tytułu wynagrodzeń</t>
  </si>
  <si>
    <t>pozostałe</t>
  </si>
  <si>
    <t>sprzedaż produktów, w tym:</t>
  </si>
  <si>
    <t>-czynsze</t>
  </si>
  <si>
    <t xml:space="preserve"> -materiały</t>
  </si>
  <si>
    <t xml:space="preserve">     - węgiel</t>
  </si>
  <si>
    <t xml:space="preserve">   -należności głównej</t>
  </si>
  <si>
    <t>- koszty sądowe otrzymane</t>
  </si>
  <si>
    <t xml:space="preserve">        - w tym: od jednostek stowarzyszonych</t>
  </si>
  <si>
    <t xml:space="preserve">        - w tym: od znaczącego inwestora</t>
  </si>
  <si>
    <t xml:space="preserve">        - w tym: od jednostki dominującej </t>
  </si>
  <si>
    <t>PRZYCHODY NETTO ZE SPRZEDAŻY PRODUKTÓW (STRUKTURA RZECZOWA - RODZAJE DZIAŁALNOŚCI)</t>
  </si>
  <si>
    <t xml:space="preserve">             7.7. Zysk (strata) z lat ubiegłych na koniec okresu</t>
  </si>
  <si>
    <t xml:space="preserve">         8. Wynik netto</t>
  </si>
  <si>
    <t xml:space="preserve">             a) zysk netto</t>
  </si>
  <si>
    <t xml:space="preserve">             b) strata netto</t>
  </si>
  <si>
    <t xml:space="preserve">             c) odpisy z zysku</t>
  </si>
  <si>
    <t xml:space="preserve"> ZOBOWIĄZANIA KRÓTKOTERMINOWE Z TYTUŁU KREDYTÓW I POŻYCZEK; zobowiazania  z tytułu kredytów i pozyczek nie występują</t>
  </si>
  <si>
    <t xml:space="preserve"> II. Kapitał własny na koniec okresu (BZ )</t>
  </si>
  <si>
    <t>wartość udziałów / akcji w jednostce</t>
  </si>
  <si>
    <t>Nazwa (firma) jednostki, siedziba</t>
  </si>
  <si>
    <t>Liczba</t>
  </si>
  <si>
    <t>Wartość wg ceny nabycia</t>
  </si>
  <si>
    <t>Wartość bilansowa</t>
  </si>
  <si>
    <t xml:space="preserve">BILANS                                                                                                                            </t>
  </si>
  <si>
    <t xml:space="preserve">     2. Strata ze zbycia inwestycji</t>
  </si>
  <si>
    <t xml:space="preserve">ZESTAWIENIE ZMIAN W KAPITALE WŁASNYM   </t>
  </si>
  <si>
    <t>I. Kapitał  własny na początek okresu (BO)</t>
  </si>
  <si>
    <t>I.a. Kapitał  własny na początek okresu  (BO), po uzgodnieniu do danych porównywalnych</t>
  </si>
  <si>
    <t xml:space="preserve"> -</t>
  </si>
  <si>
    <t>III. Kapitał własny, po uwzględnieniu proponowanego podziału zysku (pokrycia straty)</t>
  </si>
  <si>
    <t xml:space="preserve">RACHUNEK PRZEPŁYWÓW PIENIĘŻNYCH   </t>
  </si>
  <si>
    <r>
      <t xml:space="preserve">     </t>
    </r>
    <r>
      <rPr>
        <sz val="9"/>
        <rFont val="Times New Roman CE"/>
        <family val="1"/>
      </rPr>
      <t xml:space="preserve"> 1. Udział w (zyskach) stratach netto jednostek wycenianych metodą praw własności</t>
    </r>
  </si>
  <si>
    <t xml:space="preserve">      2. Amortyzacja</t>
  </si>
  <si>
    <t xml:space="preserve">      3. (Zyski) straty z tytułu różnic kursowych</t>
  </si>
  <si>
    <t xml:space="preserve">      4. Odsetki i udziały w zyskach (dywidendy)</t>
  </si>
  <si>
    <t xml:space="preserve">      5. (Zysk) strata z tytułu działalności inwestycyjnej</t>
  </si>
  <si>
    <t xml:space="preserve">      6. Zmiana stanu rezerw</t>
  </si>
  <si>
    <t xml:space="preserve">      7. Zmiana stanu zapasów</t>
  </si>
  <si>
    <t xml:space="preserve">      8. Zmiana stanu należności</t>
  </si>
  <si>
    <t xml:space="preserve">      9. Zmiana stanu zobowiązań krótkoterminowych, z wyjątkiem pożyczek i  kredytów</t>
  </si>
  <si>
    <t xml:space="preserve">                       -przeniesieniw zysku na kap.zapas.</t>
  </si>
  <si>
    <t xml:space="preserve">     10. Zmiana stanu rozliczeń międzyokresowych</t>
  </si>
  <si>
    <t xml:space="preserve">     11. Inne korekty</t>
  </si>
  <si>
    <t xml:space="preserve">    </t>
  </si>
  <si>
    <t>c) zmniejszenia (z tytułu sprzedaży)</t>
  </si>
  <si>
    <t>E. Bilansowa zmiana stanu środków pieniężnych, w tym:</t>
  </si>
  <si>
    <t xml:space="preserve">    - zmiana stanu środków pieniężnych z tytułu różnic kursowych </t>
  </si>
  <si>
    <t>G. Środki pieniężne na koniec okresu (F+/- D), w tym:</t>
  </si>
  <si>
    <t xml:space="preserve">    - o ograniczonej możliwości dysponowania</t>
  </si>
  <si>
    <t>A k t y w a</t>
  </si>
  <si>
    <t>I. Aktywa trwałe</t>
  </si>
  <si>
    <t xml:space="preserve">      1. Wartości niematerialne i prawne, w tym:</t>
  </si>
  <si>
    <t xml:space="preserve">          - wartość firmy</t>
  </si>
  <si>
    <t xml:space="preserve">      2. Rzeczowe aktywa trwałe</t>
  </si>
  <si>
    <t xml:space="preserve">      3. Należności długoterminowe</t>
  </si>
  <si>
    <t xml:space="preserve">          3.1. Od jednostek powiązanych</t>
  </si>
  <si>
    <t xml:space="preserve">          3.2. Od pozostałych jednostek</t>
  </si>
  <si>
    <t xml:space="preserve">      4. Inwestycje długoterminowe</t>
  </si>
  <si>
    <t xml:space="preserve">          4.1. Nieruchomości</t>
  </si>
  <si>
    <t xml:space="preserve">          4.2. Wartości niematerialne i prawne</t>
  </si>
  <si>
    <t xml:space="preserve">          4.3. Długoterminowe aktywa finansowe</t>
  </si>
  <si>
    <t xml:space="preserve">                a) w jednostkach powiązanych, w tym:</t>
  </si>
  <si>
    <t xml:space="preserve">                   - udziały lub akcje w jednostkach podporządkowanych wyceniane metodą praw własności</t>
  </si>
  <si>
    <t xml:space="preserve">                b) w pozostałych jednostkach</t>
  </si>
  <si>
    <t xml:space="preserve">          4.4. Inne inwestycje długoterminowe</t>
  </si>
  <si>
    <t xml:space="preserve">       5. Długoterminowe rozliczenia międzyokresowe</t>
  </si>
  <si>
    <t xml:space="preserve">          5.1. Aktywa z tytułu odroczonego podatku dochodowego</t>
  </si>
  <si>
    <t xml:space="preserve">          5.2. Inne rozliczenia międzyokresowe</t>
  </si>
  <si>
    <t>II. Aktywa obrotowe</t>
  </si>
  <si>
    <t xml:space="preserve">      1. Zapasy</t>
  </si>
  <si>
    <t xml:space="preserve">      2. Należności krótkoterminowe</t>
  </si>
  <si>
    <t xml:space="preserve">          2.1. Od jednostek powiązanych</t>
  </si>
  <si>
    <t xml:space="preserve">          2.2. Od pozostałych jednostek</t>
  </si>
  <si>
    <t xml:space="preserve">      3. Inwestycje krótkoterminowe</t>
  </si>
  <si>
    <t xml:space="preserve">          3.1. Krótkoterminowe aktywa finansowe</t>
  </si>
  <si>
    <t xml:space="preserve">                 a) w jednostkach powiązanych</t>
  </si>
  <si>
    <t xml:space="preserve">                 b) w pozostałych jednostkach</t>
  </si>
  <si>
    <t xml:space="preserve">                 c) środki pieniężne i inne aktywa pieniężne</t>
  </si>
  <si>
    <t xml:space="preserve">          3.2. Inne inwestycje krótkoterminowe</t>
  </si>
  <si>
    <t xml:space="preserve">      4. Krótkoterminowe rozliczenia międzyokresowe</t>
  </si>
  <si>
    <t>A k t y w a  r a z e m</t>
  </si>
  <si>
    <t>P a s y w a</t>
  </si>
  <si>
    <t xml:space="preserve">      1. Kapitał zakładowy</t>
  </si>
  <si>
    <t xml:space="preserve">      3. Akcje (udziały) własne (wielkość ujemna)</t>
  </si>
  <si>
    <t xml:space="preserve">      4. Kapitał zapasowy</t>
  </si>
  <si>
    <t xml:space="preserve">      5. Kapitał z aktualizacji wyceny</t>
  </si>
  <si>
    <t xml:space="preserve">      6. Pozostałe kapitały rezerwowe</t>
  </si>
  <si>
    <t xml:space="preserve">      7. Zysk (strata) z lat ubiegłych</t>
  </si>
  <si>
    <t xml:space="preserve">      8. Zysk (strata) netto</t>
  </si>
  <si>
    <t xml:space="preserve">      9. Odpisy z zysku netto w ciągu roku obrotowego (wielkość ujemna)</t>
  </si>
  <si>
    <t>II. Zobowiązania i rezerwy na zobowiązania</t>
  </si>
  <si>
    <t xml:space="preserve">      1. Rezerwy na zobowiązania</t>
  </si>
  <si>
    <t xml:space="preserve">          1.1. Rezerwa z tytułu odroczonego podatku dochodowego</t>
  </si>
  <si>
    <t xml:space="preserve">          1.2. Rezerwa na świadczenia emerytalne i podobne</t>
  </si>
  <si>
    <t xml:space="preserve">                 a) długoterminowa</t>
  </si>
  <si>
    <t xml:space="preserve">                 b) krótkoterminowa</t>
  </si>
  <si>
    <t xml:space="preserve">          1.3. Pozostałe rezerwy</t>
  </si>
  <si>
    <t xml:space="preserve">                 a) długoterminowe</t>
  </si>
  <si>
    <t xml:space="preserve">                 b) krótkoterminowe</t>
  </si>
  <si>
    <t xml:space="preserve">      2. Zobowiązania długoterminowe</t>
  </si>
  <si>
    <t xml:space="preserve">          2.1. Wobec jednostek powiązanych</t>
  </si>
  <si>
    <t xml:space="preserve">          2.2. Wobec pozostałych jednostek</t>
  </si>
  <si>
    <t xml:space="preserve">      3. Zobowiązania krótkoterminowe</t>
  </si>
  <si>
    <t xml:space="preserve">          3.1. Wobec jednostek powiązanych</t>
  </si>
  <si>
    <t xml:space="preserve">          3.2. Wobec pozostałych jednostek</t>
  </si>
  <si>
    <t xml:space="preserve">          3.3. Fundusze specjalne</t>
  </si>
  <si>
    <t xml:space="preserve">      4. Rozliczenia międzyokresowe</t>
  </si>
  <si>
    <t xml:space="preserve">          4.1. Ujemna wartośc firmy</t>
  </si>
  <si>
    <t xml:space="preserve">          4.2. Inne rozliczenia międzyokresowe</t>
  </si>
  <si>
    <t>P a s y w a  r a z e m</t>
  </si>
  <si>
    <t>Rozwodniona liczba akcji</t>
  </si>
  <si>
    <t>7, 8</t>
  </si>
  <si>
    <t>3, 8</t>
  </si>
  <si>
    <t xml:space="preserve">POZYCJE POZABILANSOWE  </t>
  </si>
  <si>
    <t>1. Należności warunkowe</t>
  </si>
  <si>
    <t xml:space="preserve">    1.1. Od jednostek powiązanych (z tytułu)</t>
  </si>
  <si>
    <t xml:space="preserve">            - otrzymanych gwarancji i poręczeń</t>
  </si>
  <si>
    <t xml:space="preserve">            -</t>
  </si>
  <si>
    <t xml:space="preserve">    1.2. Od pozostałych jednostek (z tytułu)</t>
  </si>
  <si>
    <t>2. Zobowiązania warunkowe</t>
  </si>
  <si>
    <t xml:space="preserve">    1.1. Na rzecz jednostek powiązanych (z tytułu)</t>
  </si>
  <si>
    <t xml:space="preserve">            - udzielonych gwarancji i poręczeń</t>
  </si>
  <si>
    <t>3. Inne (z tytułu)</t>
  </si>
  <si>
    <t>Pozycje pozabilansowe, razem</t>
  </si>
  <si>
    <t xml:space="preserve">RACHUNEK ZYSKÓW I STRAT </t>
  </si>
  <si>
    <t>I. Przychody netto ze sprzedaży produktów, towarów i materiałów, w tym:</t>
  </si>
  <si>
    <t xml:space="preserve">    - od jednostek powiązanych</t>
  </si>
  <si>
    <t>II. Koszty sprzedanych produktów, towarów i materiałów, w tym:</t>
  </si>
  <si>
    <t xml:space="preserve">   - od jednostek powiązanych</t>
  </si>
  <si>
    <t>III. Zysk (strata) brutto ze sprzedaży (I-II)</t>
  </si>
  <si>
    <t xml:space="preserve">       1. Zysk ze zbycia niefinansowych aktywów trwałych</t>
  </si>
  <si>
    <t xml:space="preserve">       2. Dotacje</t>
  </si>
  <si>
    <t xml:space="preserve">       3. Inne przychody operacyjne</t>
  </si>
  <si>
    <t xml:space="preserve">       1. Strata ze zbycia niefinansowych aktywów trwałych</t>
  </si>
  <si>
    <t xml:space="preserve">       2. Aktualizacja wartości aktywów niefinansowych</t>
  </si>
  <si>
    <t>Chorzów</t>
  </si>
  <si>
    <t>Należy zamieścić  stronę z arkusza nr 1 - ZMIANY WARTOŚCI NIEMATERIALNYCH I PRAWNYCH (WG GRUP RODZAJOWYCH)</t>
  </si>
  <si>
    <t>przedmiot przedsię -      biorstwa</t>
  </si>
  <si>
    <t xml:space="preserve">       3. Inne koszty operacyjne</t>
  </si>
  <si>
    <t>IX. Zysk (strata) z działalności operacyjnej (VI+VII-VIII)</t>
  </si>
  <si>
    <t>X. Przychody finansowe</t>
  </si>
  <si>
    <t xml:space="preserve">     1. Dywidendy i udziały w zyskach, w tym:</t>
  </si>
  <si>
    <t xml:space="preserve">         - od jednostek powiązanych</t>
  </si>
  <si>
    <t xml:space="preserve">     2. Odsetki, w tym:</t>
  </si>
  <si>
    <t xml:space="preserve">     3. Zysk ze zbycia inwestycji</t>
  </si>
  <si>
    <t xml:space="preserve">     4. Aktualizacja wartości inwestycji</t>
  </si>
  <si>
    <t xml:space="preserve">     5. Inne</t>
  </si>
  <si>
    <t>XI. Koszty finansowe</t>
  </si>
  <si>
    <t xml:space="preserve">     1. Odsetki, w tym:</t>
  </si>
  <si>
    <t xml:space="preserve">         - dla jednostek powiązanych</t>
  </si>
  <si>
    <t xml:space="preserve">     3. Aktualizacja wartości inwestycji</t>
  </si>
  <si>
    <t xml:space="preserve">     4. Inne</t>
  </si>
  <si>
    <t>XII. Zysk (strata) z działalności gospodarczej (IX+X-XI)</t>
  </si>
  <si>
    <t>XIII. Wynik zdarzeń nadzwyczajnych (XIII.1. - XIII.2.)</t>
  </si>
  <si>
    <t xml:space="preserve">         1. Zyski nadzwyczajne</t>
  </si>
  <si>
    <t xml:space="preserve">         2. Straty nadzwyczajne</t>
  </si>
  <si>
    <t>XIV. Zysk (strata) brutto (XII+/-XIII)</t>
  </si>
  <si>
    <t>XV. Podatek dochodowy</t>
  </si>
  <si>
    <t xml:space="preserve">        a) część bieżąca</t>
  </si>
  <si>
    <t xml:space="preserve">        b) część odroczona</t>
  </si>
  <si>
    <t>XVI. Pozostałe obowiązkowe zmniejszenia zysku (zwiększenia straty)</t>
  </si>
  <si>
    <t>XVII. Udział w zyskach (stratach) netto jednostek podporządkowanych wycenianych metodą praw własności</t>
  </si>
  <si>
    <t>XVIII. Zysk (strata) netto (XIV-XV-XVI+/-XVII)</t>
  </si>
  <si>
    <t>Zysk (strata) netto (zanualizowany)</t>
  </si>
  <si>
    <t xml:space="preserve">Średnia ważona rozwodniona liczba akcji zwykłych </t>
  </si>
  <si>
    <t>ZOBOWIĄZANIA KRÓTKOTERMINOWE Z TYTUŁU WYEMITOWANYCH DŁUŻNYCH PAPIERÓW WARTOŚCIOWYCH</t>
  </si>
  <si>
    <t>Siedziba</t>
  </si>
  <si>
    <t>Zabezpieczenia</t>
  </si>
  <si>
    <t>Cel nabycia</t>
  </si>
  <si>
    <t xml:space="preserve">a) wartość brutto wartości niematerialnych i prawnych na początek okresu                         </t>
  </si>
  <si>
    <t>d) wartość brutto wartości niematerialnych i prawnych na koniec okresu</t>
  </si>
  <si>
    <t>f) amortyzacja za okres (z tytułu)</t>
  </si>
  <si>
    <t>g) skumulowana amortyzacja (umorzenie) na koniec okresu</t>
  </si>
  <si>
    <t>% posiada-  nego kapitału zakłado-    wego</t>
  </si>
  <si>
    <t xml:space="preserve">  </t>
  </si>
  <si>
    <t xml:space="preserve">a) wartość brutto środków trwałych na początek okresu </t>
  </si>
  <si>
    <t>d) wartość brutto środków trwałych na koniec okresu</t>
  </si>
  <si>
    <t>e) skumulowana amortyzacja (umorzenie) na początek okresu</t>
  </si>
  <si>
    <t>d) stan na koniec okresu</t>
  </si>
  <si>
    <t>Lp.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</si>
  <si>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</si>
  <si>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</si>
  <si>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</si>
  <si>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</si>
  <si>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</si>
  <si>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</si>
  <si>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</si>
  <si>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</si>
  <si>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</si>
  <si>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</si>
  <si>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</si>
  <si>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</si>
  <si>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nazwa jednostki</t>
  </si>
  <si>
    <t>siedziba</t>
  </si>
  <si>
    <t>przedmiot</t>
  </si>
  <si>
    <t xml:space="preserve">zastosowana </t>
  </si>
  <si>
    <t xml:space="preserve">wartość </t>
  </si>
  <si>
    <t>procent</t>
  </si>
  <si>
    <t>udział w ogólnej</t>
  </si>
  <si>
    <t>wskazanie innej</t>
  </si>
  <si>
    <t>przedsiębiorstwa</t>
  </si>
  <si>
    <t>metoda</t>
  </si>
  <si>
    <t xml:space="preserve">aktualizujące </t>
  </si>
  <si>
    <t xml:space="preserve">bilansowa  </t>
  </si>
  <si>
    <t xml:space="preserve">posiadanego </t>
  </si>
  <si>
    <t xml:space="preserve"> liczbie głosów</t>
  </si>
  <si>
    <t xml:space="preserve">niż określona pod </t>
  </si>
  <si>
    <t>wartość (razem)</t>
  </si>
  <si>
    <t>na walnym zgromadzeniu</t>
  </si>
  <si>
    <t>m</t>
  </si>
  <si>
    <t>n</t>
  </si>
  <si>
    <t>o</t>
  </si>
  <si>
    <t>p</t>
  </si>
  <si>
    <t>r</t>
  </si>
  <si>
    <t>s</t>
  </si>
  <si>
    <t>t</t>
  </si>
  <si>
    <t>aktywa</t>
  </si>
  <si>
    <t>przychody</t>
  </si>
  <si>
    <t xml:space="preserve">nieopłacona </t>
  </si>
  <si>
    <t xml:space="preserve">otrzymane lub </t>
  </si>
  <si>
    <t>jednostki,</t>
  </si>
  <si>
    <t>jednostki</t>
  </si>
  <si>
    <t>ze</t>
  </si>
  <si>
    <t xml:space="preserve">przez emitenta </t>
  </si>
  <si>
    <t>zysk (strata) netto</t>
  </si>
  <si>
    <t>razem</t>
  </si>
  <si>
    <t>sprzedaży</t>
  </si>
  <si>
    <t xml:space="preserve">Nazwa (firma) jednostki ze </t>
  </si>
  <si>
    <t>Kwota kredytu / pożyczki wg umowy</t>
  </si>
  <si>
    <t>Kwota kredytu / pożyczki pozostała do spłaty</t>
  </si>
  <si>
    <t xml:space="preserve">Warunki </t>
  </si>
  <si>
    <t xml:space="preserve">Termin </t>
  </si>
  <si>
    <t>wskazaniem formy prawnej</t>
  </si>
  <si>
    <t>zł</t>
  </si>
  <si>
    <t>waluta</t>
  </si>
  <si>
    <t>oprocentowania</t>
  </si>
  <si>
    <t>spłaty</t>
  </si>
  <si>
    <t>L.p.</t>
  </si>
  <si>
    <t xml:space="preserve"> Przeznaczenie</t>
  </si>
  <si>
    <t xml:space="preserve"> należne </t>
  </si>
  <si>
    <t>Kapitał zakładowy, razem</t>
  </si>
  <si>
    <t>Kapitał zakładowy razem</t>
  </si>
  <si>
    <t>nazwa (firma) jednostki</t>
  </si>
  <si>
    <t xml:space="preserve">ze wskazaniem </t>
  </si>
  <si>
    <t>formy prawnej</t>
  </si>
  <si>
    <t>Nazwa (firma)</t>
  </si>
  <si>
    <t>F. Środki pieniężne na początek okresu</t>
  </si>
  <si>
    <t>NOTY OBJAŚNIAJĄCE DO BILANSU</t>
  </si>
  <si>
    <t xml:space="preserve"> kapitału zakładowego</t>
  </si>
  <si>
    <t>Nota</t>
  </si>
  <si>
    <t>Pieńkowo</t>
  </si>
  <si>
    <t>Elekt. Wiatrowe</t>
  </si>
  <si>
    <t>real.proj. zw.z odnawialn.źródłami energii</t>
  </si>
  <si>
    <t>El-EKO-SYSTEMS</t>
  </si>
  <si>
    <t xml:space="preserve">     -koszty roku ubiegłego(ubezpieczenia, prenumeraty)</t>
  </si>
  <si>
    <t xml:space="preserve">     -naliczony VAT do odliczenia w kolejnym miesiącu</t>
  </si>
  <si>
    <t xml:space="preserve">       -prawo wieczystego użytkowania</t>
  </si>
  <si>
    <t xml:space="preserve">       -niezrealizowane różnice kursowe</t>
  </si>
  <si>
    <t xml:space="preserve">       ..odsetki do zapłacenia przez odbiorców.</t>
  </si>
  <si>
    <t>- usługi budowlano-montażowe, warsztatowa</t>
  </si>
  <si>
    <t>I. Kapitał własny</t>
  </si>
  <si>
    <t>Wartość księgowa</t>
  </si>
  <si>
    <t>Liczba akcji</t>
  </si>
  <si>
    <t>Wartość księgowa na jedną akcję (w zł)</t>
  </si>
  <si>
    <t>Rozwodniona wartość księgowa na jedną akcję (w zł)</t>
  </si>
  <si>
    <t xml:space="preserve">   -</t>
  </si>
  <si>
    <t>PODATEK DOCHODOWY WYKAZANY W RACHUNKU ZYSKÓW I STRAT DOTYCZĄCY:</t>
  </si>
  <si>
    <t xml:space="preserve">      1. Przychody netto ze sprzedaży produktów</t>
  </si>
  <si>
    <t xml:space="preserve">      2. Przychody netto ze sprzedaży towarów i materiałów</t>
  </si>
  <si>
    <t xml:space="preserve">      1. Koszt wytworzenia sprzedanych produktów</t>
  </si>
  <si>
    <t xml:space="preserve">      2. Wartość sprzedanych towarów i materiałów</t>
  </si>
  <si>
    <t>IV. Koszty sprzedaży</t>
  </si>
  <si>
    <t>V. Koszty ogólnego zarządu</t>
  </si>
  <si>
    <t>VI. Zysk (strata) na sprzedaży (III-IV-V)</t>
  </si>
  <si>
    <t>VII. Pozostałe przychody operacyjne</t>
  </si>
  <si>
    <t>VIII. Pozostałe koszty operacyjne</t>
  </si>
  <si>
    <t xml:space="preserve">Średnia ważona liczba akcji zwykłych </t>
  </si>
  <si>
    <t>Zysk (strata) na jedną akcję zwykłą (w zł)</t>
  </si>
  <si>
    <t xml:space="preserve">            ...</t>
  </si>
  <si>
    <t xml:space="preserve">   ...</t>
  </si>
  <si>
    <t xml:space="preserve">                     ...</t>
  </si>
  <si>
    <t xml:space="preserve">                      ... </t>
  </si>
  <si>
    <t xml:space="preserve">                      ...</t>
  </si>
  <si>
    <t xml:space="preserve">                       ...</t>
  </si>
  <si>
    <t xml:space="preserve">                       ... </t>
  </si>
  <si>
    <t>A. Przepływy środków pieniężnych z działalności operacyjnej - metoda bezpośrednia</t>
  </si>
  <si>
    <t xml:space="preserve">  I. Wpływy</t>
  </si>
  <si>
    <t xml:space="preserve">  II. Wydatki</t>
  </si>
  <si>
    <t xml:space="preserve">  III. Przepływy pieniężne netto z działalności operacyjnej (I-II)</t>
  </si>
  <si>
    <t xml:space="preserve">  I. Zysk (strata) netto</t>
  </si>
  <si>
    <t xml:space="preserve">  II. Korekty razem</t>
  </si>
  <si>
    <t xml:space="preserve">  III. Przepływy pieniężne netto z działalności operacyjnej (I+/-II)</t>
  </si>
  <si>
    <r>
      <t xml:space="preserve">      </t>
    </r>
    <r>
      <rPr>
        <sz val="9"/>
        <rFont val="Times New Roman CE"/>
        <family val="1"/>
      </rPr>
      <t xml:space="preserve"> 1. Udział w (zyskach) stratach netto jednostek wycenianych metodą praw własności</t>
    </r>
  </si>
  <si>
    <t xml:space="preserve">       2. Amortyzacja</t>
  </si>
  <si>
    <t xml:space="preserve">       3. (Zyski) straty z tytułu różnic kursowych</t>
  </si>
  <si>
    <t xml:space="preserve">       4. Odsetki i udziały w zyskach (dywidendy)</t>
  </si>
  <si>
    <t>Wartość wg                ceny nabycia</t>
  </si>
  <si>
    <t>a) wartość firmy brutto na początek okresu</t>
  </si>
  <si>
    <t>a) ujemna wartość firmy brutto na początek okresu</t>
  </si>
  <si>
    <t>a) ujemna wartość firmy brutto na poczatek okresu</t>
  </si>
  <si>
    <t>Należności krótkoterminowe brutto, razem</t>
  </si>
  <si>
    <t>UDZIAŁY LUB AKCJE W JEDNOSTKACH PODPORZĄDKOWANYCH WYCENIANYCH METODĄ PRAW WŁASNOŚCI, W TYM:</t>
  </si>
  <si>
    <t xml:space="preserve">       5. (Zysk) strata z tytułu działalności inwestycyjnej</t>
  </si>
  <si>
    <t xml:space="preserve">       6. Zmiana stanu rezerw</t>
  </si>
  <si>
    <t xml:space="preserve">       7. Zmiana stanu zapasów</t>
  </si>
  <si>
    <t xml:space="preserve">       9. Zmiana stanu zobowiązań krótkoterminowych, z wyjątkiem pożyczek i  kredytów</t>
  </si>
  <si>
    <t xml:space="preserve">       8. Zmiana stanu należności</t>
  </si>
  <si>
    <t xml:space="preserve">      10. Zmiana stanu rozliczeń międzyokresowych</t>
  </si>
  <si>
    <t xml:space="preserve">      11. Inne korekty</t>
  </si>
  <si>
    <t xml:space="preserve">       1. Sprzedaż</t>
  </si>
  <si>
    <t xml:space="preserve">       2. Inne wpływy z działalności operacyjnej</t>
  </si>
  <si>
    <t xml:space="preserve">       1. Dostawy i usługi</t>
  </si>
  <si>
    <t xml:space="preserve">       2. Wynagrodzenia netto</t>
  </si>
  <si>
    <t xml:space="preserve">       3. Ubezpieczenia społeczne i zdrowotne oraz inne świadczenia</t>
  </si>
  <si>
    <t xml:space="preserve">       4. Podatki i opłaty o charakterze publicznoprawnym</t>
  </si>
  <si>
    <t xml:space="preserve">       5. Inne wydatki operacyjne</t>
  </si>
  <si>
    <t xml:space="preserve">  I. Wpływy </t>
  </si>
  <si>
    <t xml:space="preserve">       1. Zbycie wartości niematerialnych i prawnych oraz rzeczowych aktywów trwałych</t>
  </si>
  <si>
    <t xml:space="preserve">       2. Zbycie inwestycji w nieruchomości oraz wartości niematerialne i prawne</t>
  </si>
  <si>
    <t xml:space="preserve">       3. Z aktywów finansowych, w tym:</t>
  </si>
  <si>
    <t xml:space="preserve">           a) w jednostkach powiązanych</t>
  </si>
  <si>
    <t xml:space="preserve">               - zbycie aktywów finansowych</t>
  </si>
  <si>
    <t xml:space="preserve">               - dywidendy i udziały w zyskach</t>
  </si>
  <si>
    <t>ZMIANA STANU DŁUGOTERMINOWEJ REZERWY NA ŚWIADCZENIA EMERYTALNE I PODOBNE (WG TYTUŁÓW)</t>
  </si>
  <si>
    <t>ZMIANA STANU KRÓTKOTERMINOWEJ REZERWY NA ŚWIADCZENIA EMERYTALNE I PODOBNE (WG TYTUŁÓW)</t>
  </si>
  <si>
    <t xml:space="preserve">               - spłata udzielonych pożyczek długoterminowych</t>
  </si>
  <si>
    <t xml:space="preserve">               - odsetki</t>
  </si>
  <si>
    <t xml:space="preserve">               - inne wpływy z aktywów finansowych</t>
  </si>
  <si>
    <t xml:space="preserve">           b) w pozostałych jednostkach </t>
  </si>
  <si>
    <t xml:space="preserve">       4. Inne wpływy inwestycyjne</t>
  </si>
  <si>
    <t xml:space="preserve">       1. Nabycie wartości niematerialnych i prawnych oraz rzeczowych aktywów trwałych</t>
  </si>
  <si>
    <t xml:space="preserve">       2. Inwestycje w nieruchomości oraz wartości niematerialne i prawne</t>
  </si>
  <si>
    <t xml:space="preserve">       3. Na aktywa finansowe, w tym:</t>
  </si>
  <si>
    <t xml:space="preserve">               - nabycie aktywów finansowych</t>
  </si>
  <si>
    <t xml:space="preserve">               -  udzielone pożyczki długoterminowe</t>
  </si>
  <si>
    <t xml:space="preserve">       4. Inne wydatki inwestycyjne</t>
  </si>
  <si>
    <t xml:space="preserve">  III. Przepływy pieniężne netto z działalności inwestycyjnej (I-II)</t>
  </si>
  <si>
    <t xml:space="preserve"> I. Wpływy </t>
  </si>
  <si>
    <t xml:space="preserve">       1. Wpływy netto z emisji akcji (wydania udziałów) i innych instrumentów kapitałowych oraz dopłat do kapitału</t>
  </si>
  <si>
    <t xml:space="preserve">       2. Kredyty i pożyczki</t>
  </si>
  <si>
    <t xml:space="preserve">       3. Emisja dłużnych papierów wartościowych</t>
  </si>
  <si>
    <t xml:space="preserve">       4. Inne wpływy finansowe</t>
  </si>
  <si>
    <t xml:space="preserve">  II. Wydatki </t>
  </si>
  <si>
    <t xml:space="preserve">       1. Nabycie akcji (udziałów) własnych</t>
  </si>
  <si>
    <t xml:space="preserve">       2. Dywidendy i inne wypłaty na rzecz właścicieli</t>
  </si>
  <si>
    <t xml:space="preserve">       3. Inne, niż wpłaty na rzecz właścicieli, wydatki z tytułu podziału zysku</t>
  </si>
  <si>
    <t xml:space="preserve">       4. Spłaty kredytów i pożyczek</t>
  </si>
  <si>
    <t xml:space="preserve">       5. Wykup dłużnych papierów wartościowych</t>
  </si>
  <si>
    <t xml:space="preserve">       6. Z tytulu innych zobowiązań finansowych</t>
  </si>
  <si>
    <t xml:space="preserve">       7. Płatności zobowiązań z tytułu umów leasingu finansowego</t>
  </si>
  <si>
    <t xml:space="preserve">       8. Odsetki</t>
  </si>
  <si>
    <t xml:space="preserve">       9. Inne wydatki finansowe</t>
  </si>
  <si>
    <t xml:space="preserve">  III. Przepływy pieniężne netto z działalności finansowej (I-II)</t>
  </si>
  <si>
    <t xml:space="preserve">    ...</t>
  </si>
  <si>
    <t xml:space="preserve">    ... </t>
  </si>
  <si>
    <t xml:space="preserve">         ...</t>
  </si>
  <si>
    <t xml:space="preserve">     ...</t>
  </si>
  <si>
    <t xml:space="preserve">     ... </t>
  </si>
  <si>
    <t>...</t>
  </si>
  <si>
    <t xml:space="preserve"> ...</t>
  </si>
  <si>
    <t xml:space="preserve">        ...</t>
  </si>
  <si>
    <t>od 28.07.2004-31.12.04 rok poprzedni</t>
  </si>
  <si>
    <t>2005 rok bieżący</t>
  </si>
  <si>
    <t xml:space="preserve">     ...rozliczenie miedzyokr.kontraktu długoterminowego</t>
  </si>
  <si>
    <t xml:space="preserve">   ...nagrody jubil.i odprawy emer.</t>
  </si>
  <si>
    <t xml:space="preserve">   -aktualiz.wartosci posiadanych akcji </t>
  </si>
  <si>
    <t xml:space="preserve">   -otrzymane odszkodowanie</t>
  </si>
  <si>
    <t>ŁĄCZNA KWOTA PODATKU ODROCZONEGO</t>
  </si>
  <si>
    <t xml:space="preserve"> - ujętego w kapitale własnym</t>
  </si>
  <si>
    <t xml:space="preserve"> - ujętego w wartości firmy lub ujemnej wartości firmy</t>
  </si>
  <si>
    <t xml:space="preserve"> - działalności zaniechanej</t>
  </si>
  <si>
    <t>Rozwodniony zysk (strata) na jedną akcję zwykłą (w zł)</t>
  </si>
  <si>
    <t>a) zwiększenia (z tytułu)</t>
  </si>
  <si>
    <t xml:space="preserve">    -</t>
  </si>
  <si>
    <t>b) zmniejszenia (z tytułu)</t>
  </si>
  <si>
    <t xml:space="preserve">    - </t>
  </si>
  <si>
    <t>I. Zysk (strata) netto</t>
  </si>
  <si>
    <t>II. Korekty razem</t>
  </si>
  <si>
    <t xml:space="preserve">    - urządzenia techniczne i maszyny</t>
  </si>
  <si>
    <t xml:space="preserve">    - środki transportu</t>
  </si>
  <si>
    <t>Seria/ emisja</t>
  </si>
  <si>
    <t>Rodzaj akcji</t>
  </si>
  <si>
    <t>Rodzaj uprzywilejowania</t>
  </si>
  <si>
    <t>Wartość serii/emisji wg wartości nominalnej</t>
  </si>
  <si>
    <t>Sposób pokrycia kapitału</t>
  </si>
  <si>
    <t>Data rejestracji</t>
  </si>
  <si>
    <t>Prawo do dywidendy (od daty)</t>
  </si>
  <si>
    <t>Liczba akcji razem</t>
  </si>
  <si>
    <t>b) zwiększenia (z tytułu)</t>
  </si>
  <si>
    <t>c) zmniejszenia (z tytułu)</t>
  </si>
  <si>
    <t>c) wykorzystanie (z tytułu)</t>
  </si>
  <si>
    <t>Dłużne papiery wartościowe wg rodzaju</t>
  </si>
  <si>
    <t>Wartość nominalna</t>
  </si>
  <si>
    <t>Warunki oprocentowania</t>
  </si>
  <si>
    <t>Termin wykupu</t>
  </si>
  <si>
    <t>Gwarancje/ zabezpieczenia</t>
  </si>
  <si>
    <t>Dodatkowe prawa</t>
  </si>
  <si>
    <t xml:space="preserve">DODATKOWE INFORMACJE I OBJAŚNIENIA </t>
  </si>
  <si>
    <t>A. NOTY OBJAŚNIAJĄCE</t>
  </si>
  <si>
    <t>WARTOŚCI NIEMATERIALNE I PRAWNE</t>
  </si>
  <si>
    <t>a) koszty zakończonych prac rozwojowych</t>
  </si>
  <si>
    <t>b) wartość firmy</t>
  </si>
  <si>
    <t>c) nabyte koncesje, patenty, licencje i podobne wartości, w tym:</t>
  </si>
  <si>
    <t xml:space="preserve">   - oprogramowanie komputerowe</t>
  </si>
  <si>
    <t>d) inne wartości niematerialne i prawne</t>
  </si>
  <si>
    <t>e) zaliczki na wartości niematerialne i prawne</t>
  </si>
  <si>
    <t>Wartości niematerialne i prawne razem</t>
  </si>
  <si>
    <t>WARTOŚCI NIEMATERIALNE I PRAWNE (STRUKTURA WŁASNOŚCIOWA)</t>
  </si>
  <si>
    <t>a) własne</t>
  </si>
  <si>
    <t>b) używane na podstawie umowy najmu, dzierżawy lub innej umowy, w tym umowy leasingu, w tym:</t>
  </si>
  <si>
    <t>RZECZOWE AKTYWA TRWAŁE</t>
  </si>
  <si>
    <t>a) środki trwałe, w tym:</t>
  </si>
  <si>
    <t xml:space="preserve">    - grunty (w tym prawo użytkowania wieczystego gruntu)</t>
  </si>
  <si>
    <t xml:space="preserve">    - budynki, lokale i obiekty inżynierii lądowej i wodnej</t>
  </si>
  <si>
    <t xml:space="preserve">    - inne środki trwałe</t>
  </si>
  <si>
    <t>b) środki trwałe w budowie</t>
  </si>
  <si>
    <t>c) zaliczki na środki trwałe w budowie</t>
  </si>
  <si>
    <t>Rzeczowe aktywa trwałe, razem</t>
  </si>
  <si>
    <t>Należy zamieścić stronę z arkusza nr 2 - ZMIANY ŚRODKÓW TRWAŁYCH (WG GRUP RODZAJOWYCH)</t>
  </si>
  <si>
    <t>ŚRODKI TRWAŁE BILANSOWE (STRUKTURA WŁASNOŚCIOWA)</t>
  </si>
  <si>
    <t>Środki trwałe bilansowe razem</t>
  </si>
  <si>
    <t>ŚRODKI TRWAŁE WYKAZYWANE POZABILANSOWO</t>
  </si>
  <si>
    <t>używane na podstawie umowy najmu, dzierżawy lub innej umowy, w tym umowy leasingu, w tym:</t>
  </si>
  <si>
    <t xml:space="preserve">    - wartość gruntów użytkowanych wieczyście</t>
  </si>
  <si>
    <t xml:space="preserve">Środki trwałe wykazywane pozabilansowo, razem </t>
  </si>
  <si>
    <t>NALEŻNOŚCI DŁUGOTERMINOWE</t>
  </si>
  <si>
    <t>a) należności od jednostek powiązanych, w tym:</t>
  </si>
  <si>
    <t xml:space="preserve">    - od jednostek zależnych (z tytułu)</t>
  </si>
  <si>
    <t xml:space="preserve">       -</t>
  </si>
  <si>
    <t xml:space="preserve">    - od jednostek współzależnych (z tytułu)</t>
  </si>
  <si>
    <t xml:space="preserve">    - od jednostek stowarzyszonych (z tytułu)</t>
  </si>
  <si>
    <t xml:space="preserve">    - od znaczącego inwestora (z tytułu)</t>
  </si>
  <si>
    <t xml:space="preserve">    - od jednostki dominującej (z tytułu)</t>
  </si>
  <si>
    <t>b) od pozostałych jednostek (z tytułu)</t>
  </si>
  <si>
    <t>Należności długoterminowe netto</t>
  </si>
  <si>
    <t xml:space="preserve">c) odpisy aktualizujące wartość należności </t>
  </si>
  <si>
    <t>Należności długoterminowe brutto</t>
  </si>
  <si>
    <t xml:space="preserve">    -zmniejszenia</t>
  </si>
  <si>
    <t>h) odpisy z tytułu trwałej utraty wartości na początek okresu</t>
  </si>
  <si>
    <t xml:space="preserve"> - zwiększenie</t>
  </si>
  <si>
    <t xml:space="preserve"> - zmniejszenie</t>
  </si>
  <si>
    <t>j) wartość netto wartości niematerialnych i prawnych na koniec okresu</t>
  </si>
  <si>
    <t xml:space="preserve">    - grunty ( w tym prawo użytkowania wieczystego gruntu)</t>
  </si>
  <si>
    <t>Środki trwałe, razem</t>
  </si>
  <si>
    <t>i) odpisy z tytułu trwałej utraty wartości na koniec okresu</t>
  </si>
  <si>
    <t>j) wartość netto środków trwałych na koniec okresu</t>
  </si>
  <si>
    <t>ZMIANA STANU ODPISÓW AKTUALIZUJĄCYCH WARTOŚĆ NALEŻNOŚCI DŁUGOTERMINOWYCH</t>
  </si>
  <si>
    <t>Stan na początek okresu</t>
  </si>
  <si>
    <t>Stan odpisów aktualizujących wartość należności długoterminowych na koniec okresu</t>
  </si>
  <si>
    <t xml:space="preserve">NALEŻNOŚCI DŁUGOTERMINOWE (STRUKTURA WALUTOWA) </t>
  </si>
  <si>
    <t>a) w walucie polskiej</t>
  </si>
  <si>
    <t>b) w walutach obcych  (wg walut i po przeliczeniu na zł)</t>
  </si>
  <si>
    <t>b1. jednostka/waluta    .............../................</t>
  </si>
  <si>
    <t xml:space="preserve">      tys. zł </t>
  </si>
  <si>
    <t>Należności długoterminowe, razem</t>
  </si>
  <si>
    <t>ZMIANA STANU NALEŻNOŚCI DŁUGOTERMINOWYCH (WG TYTUŁÓW)</t>
  </si>
  <si>
    <t xml:space="preserve">a) stan na początek okresu </t>
  </si>
  <si>
    <t>DŁUGOTERMINOWE AKTYWA FINANSOWE</t>
  </si>
  <si>
    <t>a) w jednostkach zależnych</t>
  </si>
  <si>
    <t xml:space="preserve">    - udziały lub akcje</t>
  </si>
  <si>
    <t xml:space="preserve">    - dłużne papiery wartościowe</t>
  </si>
  <si>
    <t xml:space="preserve">    - inne papiery wartościowe (wg rodzaju)</t>
  </si>
  <si>
    <t xml:space="preserve">         -</t>
  </si>
  <si>
    <t xml:space="preserve">     - udzielone pożyczki</t>
  </si>
  <si>
    <t xml:space="preserve">     - inne długoterminowe aktywa finansowe (wg rodzaju)</t>
  </si>
  <si>
    <t>b) w jednostkach współzależnych</t>
  </si>
  <si>
    <t>c) w jednostkach stowarzyszonych</t>
  </si>
  <si>
    <t>d) w znaczącym inwestorze</t>
  </si>
  <si>
    <t>e) w jednostce dominującej</t>
  </si>
  <si>
    <t>f) w pozostałych jednostkach</t>
  </si>
  <si>
    <t>Długoterminowe aktywa finansowe, razem</t>
  </si>
  <si>
    <t>- odpis aktualizujący należności</t>
  </si>
  <si>
    <t>-składki na rzecz innych organizacji</t>
  </si>
  <si>
    <t>-koszty postępowania sądowego</t>
  </si>
  <si>
    <t xml:space="preserve">A. Przepływy środków pieniężnych z działalności operacyjnej - metoda pośrednia </t>
  </si>
  <si>
    <t>III. Przepływy pieniężne netto z działalności operacyjnej (I+/-II)</t>
  </si>
  <si>
    <t xml:space="preserve">B. Przepływy środków pieniężnych z działalności inwestycyjnej </t>
  </si>
  <si>
    <t xml:space="preserve">C. Przepływy środków pieniężnych z działalności finansowej </t>
  </si>
  <si>
    <t>D. Przepływy pieniężne netto, razem (A.III+/-B.III+/-C.III)</t>
  </si>
  <si>
    <t>a) wartość firmy jednostek podporządkowanych</t>
  </si>
  <si>
    <t xml:space="preserve">     - jednostek zależnych</t>
  </si>
  <si>
    <t xml:space="preserve">     - jednostek współzależnych</t>
  </si>
  <si>
    <t xml:space="preserve">     - jednostek stowarzyszonych</t>
  </si>
  <si>
    <t>b) ujemna wartość firmy jednostek podporządkowanych</t>
  </si>
  <si>
    <t>ZMIANA STANU WARTOŚCI FIRMY - JEDNOSTKI ZALEŻNE</t>
  </si>
  <si>
    <t xml:space="preserve">     - </t>
  </si>
  <si>
    <t xml:space="preserve">     -</t>
  </si>
  <si>
    <t>c) zmniejszenia ( z tytułu)</t>
  </si>
  <si>
    <t>d) wartość firmy brutto na koniec okresu</t>
  </si>
  <si>
    <t>e) odpis wartości firmy na początek okresu</t>
  </si>
  <si>
    <t>f) odpis wartości firmy za okres (z tytułu)</t>
  </si>
  <si>
    <t>g) odpis wartości firmy na koniec okresu</t>
  </si>
  <si>
    <t>h) wartość firmy netto na koniec okresu</t>
  </si>
  <si>
    <t>ZMIANA STANU WARTOŚCI FIRMY - JEDNOSTKI WSPÓŁZALEŻNE</t>
  </si>
  <si>
    <t>ZMIANA STANU WARTOŚCI FIRMY - JEDNOSTKI STOWARZYSZONE</t>
  </si>
  <si>
    <t>ZMIANA STANU UJEMNEJ WARTOŚCI FIRMY - JEDNOSTKI ZALEŻNE</t>
  </si>
  <si>
    <t xml:space="preserve">      2. Należne wpłaty na kapitał zakładowy (wielkość ujemna)</t>
  </si>
  <si>
    <t>d) ujemna wartość firmy brutto na koniec okresu</t>
  </si>
  <si>
    <t>e) odpis ujemnej wartości firmy na początek okresu</t>
  </si>
  <si>
    <t>f) odpis ujemnej wartości firmy za okres (z tytułu)</t>
  </si>
  <si>
    <t>g) odpis ujemnej wartości firmy na koniec okresu</t>
  </si>
  <si>
    <t>h) ujemna wartość firmy netto na koniec okresu</t>
  </si>
  <si>
    <t>ZMIANA STANU UJEMNEJ WARTOŚCI FIRMY - JEDNOSTKI WSPÓŁZALEŻNE</t>
  </si>
  <si>
    <t>ZMIANA STANU UJEMNEJ WARTOŚCI FIRMY - JEDNOSTKI STOWARZYSZONE</t>
  </si>
  <si>
    <t>PAPIERY WARTOŚCIOWE, UDZIAŁY I INNE DŁUGOTERMINOWE AKTYWA FINANSOWE (STRUKTURA WALUTOWA)</t>
  </si>
  <si>
    <t>b) w walutach obcych (wg walut i po przeliczeniu na zł)</t>
  </si>
  <si>
    <t>Papiery wartościowe, udziały i inne długoterminowe aktywa finansowe, razem</t>
  </si>
  <si>
    <t>PAPIERY WARTOŚCIOWE, UDZIAŁY I INNE DŁUGOTERMINOWE AKTYWA FINANSOWE (WG ZBYWALNOŚCI)</t>
  </si>
  <si>
    <t>A. Z nieograniczoną zbywalnością, notowane na giełdach (wartość bilansowa)</t>
  </si>
  <si>
    <t xml:space="preserve">    a) akcje (wartość bilansowa):</t>
  </si>
  <si>
    <t xml:space="preserve">        - korekty aktualizujące wartość (za okres)</t>
  </si>
  <si>
    <t xml:space="preserve">        - wartość na początek okresu</t>
  </si>
  <si>
    <t xml:space="preserve">        - wartość według cen nabycia</t>
  </si>
  <si>
    <t xml:space="preserve">    b) obligacje (wartość bilansowa):</t>
  </si>
  <si>
    <t xml:space="preserve">    c) inne - wg grup rodzajowych (wartość bilansowa):</t>
  </si>
  <si>
    <t xml:space="preserve">       ...</t>
  </si>
  <si>
    <t xml:space="preserve">B. Z nieograniczoną zbywalnością, notowane na rynkach pozagiełdowych (wartość bilansowa)          </t>
  </si>
  <si>
    <t xml:space="preserve">     a) akcje (wartość bilansowa):</t>
  </si>
  <si>
    <t xml:space="preserve">     b) obligacje (wartość bilansowa):</t>
  </si>
  <si>
    <t xml:space="preserve">     c) inne - wg grup rodzajowych (wartość bilansowa):</t>
  </si>
  <si>
    <t>C. Z nieograniczoną zbywalnością, nienotowane na rynku regulowanym (wartość bilansowa)</t>
  </si>
  <si>
    <t>D. Z ograniczoną zbywalnością (wartość bilansowa)</t>
  </si>
  <si>
    <t xml:space="preserve">    a) akcje i udziały (wartość bilansowa):</t>
  </si>
  <si>
    <t>Wartość według cen nabycia, razem</t>
  </si>
  <si>
    <t>Wartość na początek okresu, razem</t>
  </si>
  <si>
    <t>Korekty aktualizujące wartość (za okres), razem</t>
  </si>
  <si>
    <t>Wartość bilansowa, razem</t>
  </si>
  <si>
    <t>UDZIELONE POŻYCZKI DŁUGOTERMINOWE (STRUKTURA WALUTOWA)</t>
  </si>
  <si>
    <t>Udzielone pożyczki dlugoterminowe, razem</t>
  </si>
  <si>
    <t>INNE INWESTYCJE DŁUGOTERMINOWE (WG RODZAJU)</t>
  </si>
  <si>
    <t>Inne inwestycje długoterminowe, razem</t>
  </si>
  <si>
    <t>INNE INWESTYCJE DŁUGOTERMINOWE (STRUKTURA WALUTOWA)</t>
  </si>
  <si>
    <t>ZMIANA STANU NIERUCHOMOŚCI (WG GRUP RODZAJOWYCH)</t>
  </si>
  <si>
    <t>ZMIANA STANU WARTOŚCI NIEMATERIALNYCH I PRAWNYCH (WG GRUP RODZAJOWYCH)</t>
  </si>
  <si>
    <t>ZMIANA STANU DŁUGOTERMINOWYCH AKTYWÓW FINANSOWYCH (WG GRUP RODZAJOWYCH)</t>
  </si>
  <si>
    <t>udział w ogólnej liczbie głosów na walnym zgromadze-   niu</t>
  </si>
  <si>
    <t>UDZIAŁY LUB AKCJE W JEDNOSTKACH PODPORZĄDKOWANYCH</t>
  </si>
  <si>
    <t>charakter powiązania</t>
  </si>
  <si>
    <t xml:space="preserve">   -przeniesienie do naleznosci ktrotkoterminowych</t>
  </si>
  <si>
    <t>data objęcia kontroli / współkontroli / uzyskania znaczącego wpływu</t>
  </si>
  <si>
    <t>korekty</t>
  </si>
  <si>
    <t>(jednostka zależna, współzależna, stowarzyszona, z wyszczególnieniem powiązań bezpośrednich i pośrednich)</t>
  </si>
  <si>
    <t>lit. j) lub k), podstawy kontroli / współkontroli / znaczącego wpływu</t>
  </si>
  <si>
    <t>zobowiązania i rezerwy na zobowiązania jednostki, w tym:</t>
  </si>
  <si>
    <t>kapitał zakładowy</t>
  </si>
  <si>
    <t>należne wpłaty na kapitał zakładowy (wartość ujemna)</t>
  </si>
  <si>
    <t>kapitał zapasowy</t>
  </si>
  <si>
    <t>pozostały kapitał własny, w tym:</t>
  </si>
  <si>
    <t>zysk (strata) z lat ubiegłych</t>
  </si>
  <si>
    <t xml:space="preserve"> - należności długo-   terminowe</t>
  </si>
  <si>
    <t xml:space="preserve"> - należności krótko-           terminowe</t>
  </si>
  <si>
    <t>dywidendy od jednostki za ostatni rok obrotowy</t>
  </si>
  <si>
    <t xml:space="preserve">UDZIAŁY LUB AKCJE W POZOSTAŁYCH JEDNOSTKACH </t>
  </si>
  <si>
    <t>nazwa (firma) jednostki, ze wskazaniem formy prawnej</t>
  </si>
  <si>
    <t>kapitał własny jednostki, w tym:</t>
  </si>
  <si>
    <t>otrzymane lub należne dywidendy za ostatni rok obrotowy</t>
  </si>
  <si>
    <t>ZMIANA STANU AKTYWÓW Z TYTUŁU ODROCZONEGO PODATKU DOCHODOWEGO</t>
  </si>
  <si>
    <t>1. Stan aktywów z tytułu odroczonego podatku dochodowego na początek okresu, w tym:</t>
  </si>
  <si>
    <t>a) odniesionych na wynik finansowy</t>
  </si>
  <si>
    <t>b) odniesionych na kapitał własny</t>
  </si>
  <si>
    <t>c) odniesionych na wartość firmy lub ujemną wartość firmy</t>
  </si>
  <si>
    <t xml:space="preserve">2. Zwiększenia </t>
  </si>
  <si>
    <t>a) odniesione na wynik finansowy okresu w związku z ujemnymi różnicami przejściowymi (z tytułu)</t>
  </si>
  <si>
    <t>b) odniesione na wynik finansowy okresu w związku ze stratą podatkową (z tytułu)</t>
  </si>
  <si>
    <t>c) odniesione na kapitał własny w związku z ujemnymi różnicami przejściowymi (z tytułu)</t>
  </si>
  <si>
    <t>d) odniesione na kapitał własny w związku ze stratą podatkową (z tytułu)</t>
  </si>
  <si>
    <t>Nota 1</t>
  </si>
  <si>
    <t>Nota 2</t>
  </si>
  <si>
    <t>Nota 3</t>
  </si>
  <si>
    <t>Nota 4</t>
  </si>
  <si>
    <t>Nota 5</t>
  </si>
  <si>
    <t>Nota 6</t>
  </si>
  <si>
    <t>Nota 7</t>
  </si>
  <si>
    <t>Nota 8</t>
  </si>
  <si>
    <t xml:space="preserve">Nota 9 </t>
  </si>
  <si>
    <t>Nota 10</t>
  </si>
  <si>
    <t>Nota 11</t>
  </si>
  <si>
    <t>Nota 12</t>
  </si>
  <si>
    <t>Nota 13</t>
  </si>
  <si>
    <t>Nota 14</t>
  </si>
  <si>
    <t>Nota 15</t>
  </si>
  <si>
    <t>Nota 16</t>
  </si>
  <si>
    <t>Nota 17</t>
  </si>
  <si>
    <t>Nota 18</t>
  </si>
  <si>
    <t>Nota 19</t>
  </si>
  <si>
    <t>Nota 20</t>
  </si>
  <si>
    <t>Nota 21</t>
  </si>
  <si>
    <t>Nota 22</t>
  </si>
  <si>
    <t>Nota 23</t>
  </si>
  <si>
    <t>Nota 24</t>
  </si>
  <si>
    <t>Nota 25</t>
  </si>
  <si>
    <t>Nota 26</t>
  </si>
  <si>
    <t>Nota 28</t>
  </si>
  <si>
    <t>Nota 29</t>
  </si>
  <si>
    <t>Nota 30</t>
  </si>
  <si>
    <t>Nota 31</t>
  </si>
  <si>
    <t>Nota 32</t>
  </si>
  <si>
    <t>Nota 33</t>
  </si>
  <si>
    <t>Nota 34</t>
  </si>
  <si>
    <t>Nota 35</t>
  </si>
  <si>
    <t>Nota 36</t>
  </si>
  <si>
    <t>Nota 37</t>
  </si>
  <si>
    <t>Nota 38</t>
  </si>
  <si>
    <t xml:space="preserve"> - w tym: od jednostek powiązanych</t>
  </si>
  <si>
    <t>a) kraj</t>
  </si>
  <si>
    <r>
      <t xml:space="preserve"> </t>
    </r>
    <r>
      <rPr>
        <sz val="9"/>
        <rFont val="Times New Roman CE"/>
        <family val="1"/>
      </rPr>
      <t xml:space="preserve">   -</t>
    </r>
  </si>
  <si>
    <r>
      <t xml:space="preserve">      </t>
    </r>
    <r>
      <rPr>
        <sz val="9"/>
        <rFont val="Times New Roman CE"/>
        <family val="1"/>
      </rPr>
      <t xml:space="preserve"> - w tym: od jednostek powiązanych</t>
    </r>
  </si>
  <si>
    <r>
      <t xml:space="preserve"> </t>
    </r>
    <r>
      <rPr>
        <sz val="9"/>
        <rFont val="Times New Roman CE"/>
        <family val="1"/>
      </rPr>
      <t xml:space="preserve">   - w tym: od jednostek powiązanych</t>
    </r>
  </si>
  <si>
    <t>PRZYCHODY NETTO ZE SPRZEDAŻY TOWARÓW I MATERIAŁÓW (STRUKTURA RZECZOWA - RODZAJE DZIAŁALNOŚCI)</t>
  </si>
  <si>
    <t xml:space="preserve">pozostałe waluty w tys. zł </t>
  </si>
  <si>
    <t xml:space="preserve"> - wyniku na operacjach nadzwyczajnych</t>
  </si>
  <si>
    <t>e) odniesione na wartość firmy lub ujemną wartość firmy w związku z ujemnymi różnicami przejściowymi (z tytułu)</t>
  </si>
  <si>
    <t xml:space="preserve">3. Zmniejszenia </t>
  </si>
  <si>
    <t>b) odniesione na wynik finansowy okresu w związku ze stratą podatkową  (z tytułu)</t>
  </si>
  <si>
    <t>c) odniesione na kapitał własny w związku z ujemnymi różnicami przejściowymi  (z tytułu)</t>
  </si>
  <si>
    <t>e) odniesione na wartość firmy lub ujemną wartość firmy w związku z ujemnymi różnicami przejściowymi ( z tytułu)</t>
  </si>
  <si>
    <t>INNE ROZLICZENIA MIĘDZYOKRESOWE</t>
  </si>
  <si>
    <t>a) czynne rozliczenia międzyokresowe kosztów, w tym:</t>
  </si>
  <si>
    <t>b) pozostałe rozliczenia międzyokresowe, w tym:</t>
  </si>
  <si>
    <t>Inne rozliczenia międzyokresowe, razem</t>
  </si>
  <si>
    <t>ZAPASY</t>
  </si>
  <si>
    <t>a) materiały</t>
  </si>
  <si>
    <t>b) półprodukty i produkty w toku</t>
  </si>
  <si>
    <t>c) produkty gotowe</t>
  </si>
  <si>
    <t>d) towary</t>
  </si>
  <si>
    <t>e) zaliczki na dostawy</t>
  </si>
  <si>
    <t>Zapasy, razem</t>
  </si>
  <si>
    <t>NALEŻNOŚCI KRÓTKOTERMINOWE</t>
  </si>
  <si>
    <t xml:space="preserve">a) od jednostek powiązanych </t>
  </si>
  <si>
    <t xml:space="preserve">    - z tytułu dostaw i usług, o okresie spłaty:</t>
  </si>
  <si>
    <t xml:space="preserve">         - do 12 miesięcy</t>
  </si>
  <si>
    <t xml:space="preserve">         - powyżej 12 miesięcy</t>
  </si>
  <si>
    <t xml:space="preserve">     - inne</t>
  </si>
  <si>
    <t xml:space="preserve">     - dochodzone na drodze sądowej</t>
  </si>
  <si>
    <t>b) należności od pozostałych jednostek</t>
  </si>
  <si>
    <t xml:space="preserve">      - z tytułu dostaw i usług, o okresie spłaty:</t>
  </si>
  <si>
    <t xml:space="preserve">          - do 12 miesięcy</t>
  </si>
  <si>
    <t xml:space="preserve">          - powyżej 12 miesięcy</t>
  </si>
  <si>
    <t xml:space="preserve">      - z tytułu podatków, dotacji, ceł, ubezpieczeń społecznych i zdrowotnych oraz innych świadczeń</t>
  </si>
  <si>
    <t xml:space="preserve">      - inne</t>
  </si>
  <si>
    <t xml:space="preserve">      - dochodzone na drodze sądowej</t>
  </si>
  <si>
    <t xml:space="preserve">Należności krótkoterminowe netto, razem </t>
  </si>
  <si>
    <t>NALEŻNOŚCI KRÓTKOTERMINOWE OD JEDNOSTEK POWIĄZANYCH</t>
  </si>
  <si>
    <t>a) z tytułu dostaw i usług, w tym:</t>
  </si>
  <si>
    <t xml:space="preserve">    - od jednostek zależnych</t>
  </si>
  <si>
    <t xml:space="preserve">    - od jednostek współzależnych</t>
  </si>
  <si>
    <t xml:space="preserve">    - od jednostek stowarzyszonych</t>
  </si>
  <si>
    <t xml:space="preserve">    - od znaczącego inwestora</t>
  </si>
  <si>
    <t xml:space="preserve">    - od jednostki dominującej</t>
  </si>
  <si>
    <t>b) inne, w tym:</t>
  </si>
  <si>
    <t>c) dochodzone na drodze sądowej, w tym:</t>
  </si>
  <si>
    <t xml:space="preserve">     - od jednostek zależnych</t>
  </si>
  <si>
    <t xml:space="preserve">     - od jednostek współzależnych</t>
  </si>
  <si>
    <t xml:space="preserve">     - od jednostek stowarzyszonych</t>
  </si>
  <si>
    <t xml:space="preserve">     - od znaczącego inwestora</t>
  </si>
  <si>
    <t xml:space="preserve">     - od jednostki dominującej</t>
  </si>
  <si>
    <t>Należności krótkoterminowe od jednostek powiązanych netto, razem</t>
  </si>
  <si>
    <t>d) odpisy aktualizujące wartość należności od jednostek powiązanych</t>
  </si>
  <si>
    <t>Należności krótkoterminowe od jednostek powiązanych brutto, razem</t>
  </si>
  <si>
    <t>ZMIANA STANU ODPISÓW AKTUALIZUJĄCYCH WARTOŚĆ NALEŻNOŚCI KRÓTKOTERMINOWYCH</t>
  </si>
  <si>
    <t>Stan odpisów aktualizujących wartość należności krótkoterminowych na koniec okresu</t>
  </si>
  <si>
    <t>NALEŻNOŚCI KRÓTKOTERMINOWE  BRUTTO (STRUKTURA WALUTOWA)</t>
  </si>
  <si>
    <t>Należności krótkoterminowe, razem</t>
  </si>
  <si>
    <t>NALEŻNOŚCI Z TYTUŁU DOSTAW I USŁUG (BRUTTO) - O POZOSTAŁYM OD DNIA BILANSOWEGO OKRESIE  SPŁATY:</t>
  </si>
  <si>
    <t>a) do 1 miesiąca</t>
  </si>
  <si>
    <t>b) powyżej 1 miesiąca do 3 miesięcy</t>
  </si>
  <si>
    <t>c) powyżej 3 miesięcy do 6 miesięcy</t>
  </si>
  <si>
    <t>d) powyżej 6 miesięcy do 1 roku</t>
  </si>
  <si>
    <t>e) powyżej 1 roku</t>
  </si>
  <si>
    <t>f) należności przeterminowane</t>
  </si>
  <si>
    <t>Należności z tytułu dostaw i usług, razem (brutto)</t>
  </si>
  <si>
    <t xml:space="preserve">g) odpisy aktualizujące wartość należności z tytułu dostaw i usług </t>
  </si>
  <si>
    <t>Należności z tytułu dostaw i usług, razem (netto)</t>
  </si>
  <si>
    <t>NALEŻNOŚCI Z TYTUŁU DOSTAW I USŁUG, PRZETERMINOWANE (BRUTTO) -  Z PODZIAŁEM NA NALEŻNOŚCI NIE SPŁACONE W OKRESIE:</t>
  </si>
  <si>
    <t xml:space="preserve">Należności z tytułu dostaw i usług, przeterminowane, razem (brutto)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</si>
</sst>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"/>
    <numFmt numFmtId="165" formatCode="dd/mm/yy\ hh:mm"/>
    <numFmt numFmtId="166" formatCode="#,##0;\-#,##0"/>
    <numFmt numFmtId="167" formatCode="#,##0;[Red]\-#,##0"/>
    <numFmt numFmtId="168" formatCode="#,##0.00;\-#,##0.00"/>
    <numFmt numFmtId="169" formatCode="#,##0.00;[Red]\-#,##0.00"/>
    <numFmt numFmtId="170" formatCode="0,000"/>
    <numFmt numFmtId="171" formatCode="#,##0;\(#,##0\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;\(#,##0.0\)"/>
    <numFmt numFmtId="180" formatCode="#,##0.00;\(#,##0.00\)"/>
    <numFmt numFmtId="181" formatCode="0.000000000"/>
    <numFmt numFmtId="182" formatCode="0.0000000000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color indexed="8"/>
      <name val="Times New Roman CE"/>
      <family val="0"/>
    </font>
    <font>
      <b/>
      <sz val="9"/>
      <name val="Times New Roman CE"/>
      <family val="0"/>
    </font>
    <font>
      <b/>
      <sz val="8"/>
      <color indexed="8"/>
      <name val="Times New Roman CE"/>
      <family val="0"/>
    </font>
    <font>
      <sz val="8"/>
      <name val="Times New Roman CE"/>
      <family val="0"/>
    </font>
    <font>
      <sz val="9"/>
      <color indexed="8"/>
      <name val="Times New Roman CE"/>
      <family val="0"/>
    </font>
    <font>
      <sz val="9"/>
      <name val="Times New Roman CE"/>
      <family val="0"/>
    </font>
    <font>
      <b/>
      <sz val="8"/>
      <name val="Times New Roman CE"/>
      <family val="0"/>
    </font>
    <font>
      <sz val="8"/>
      <color indexed="8"/>
      <name val="Times New Roman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0"/>
      <name val="Times New Roman CE"/>
      <family val="0"/>
    </font>
    <font>
      <sz val="10"/>
      <name val="Times New Roman CE"/>
      <family val="0"/>
    </font>
    <font>
      <sz val="10"/>
      <color indexed="8"/>
      <name val="Times New Roman"/>
      <family val="0"/>
    </font>
    <font>
      <sz val="6"/>
      <name val="Times New Roman CE"/>
      <family val="0"/>
    </font>
    <font>
      <sz val="8"/>
      <name val="Arial CE"/>
      <family val="2"/>
    </font>
    <font>
      <sz val="7"/>
      <name val="Times New Roman CE"/>
      <family val="1"/>
    </font>
    <font>
      <b/>
      <sz val="12"/>
      <color indexed="8"/>
      <name val="Times New Roman CE"/>
      <family val="1"/>
    </font>
    <font>
      <b/>
      <sz val="12"/>
      <name val="Times New Roman CE"/>
      <family val="1"/>
    </font>
    <font>
      <sz val="12"/>
      <name val="Arial CE"/>
      <family val="0"/>
    </font>
    <font>
      <sz val="9"/>
      <name val="Times New Roman"/>
      <family val="0"/>
    </font>
    <font>
      <sz val="10"/>
      <name val="MS Sans Serif"/>
      <family val="0"/>
    </font>
    <font>
      <b/>
      <sz val="11"/>
      <name val="Times New Roman CE"/>
      <family val="1"/>
    </font>
    <font>
      <sz val="13"/>
      <name val="Arial CE"/>
      <family val="0"/>
    </font>
    <font>
      <sz val="13"/>
      <name val="Times New Roman CE"/>
      <family val="0"/>
    </font>
    <font>
      <b/>
      <sz val="13"/>
      <color indexed="8"/>
      <name val="Times New Roman CE"/>
      <family val="0"/>
    </font>
    <font>
      <sz val="13"/>
      <color indexed="8"/>
      <name val="Times New Roman CE"/>
      <family val="0"/>
    </font>
    <font>
      <sz val="9"/>
      <color indexed="11"/>
      <name val="Times New Roman CE"/>
      <family val="1"/>
    </font>
    <font>
      <sz val="12"/>
      <color indexed="8"/>
      <name val="Times New Roman CE"/>
      <family val="1"/>
    </font>
    <font>
      <b/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9"/>
      <name val="Times New Roman CE"/>
      <family val="1"/>
    </font>
    <font>
      <sz val="11"/>
      <name val="Times New Roman CE"/>
      <family val="1"/>
    </font>
    <font>
      <sz val="9"/>
      <color indexed="10"/>
      <name val="Times New Roman CE"/>
      <family val="0"/>
    </font>
    <font>
      <b/>
      <sz val="8"/>
      <color indexed="10"/>
      <name val="Times New Roman CE"/>
      <family val="0"/>
    </font>
    <font>
      <sz val="10"/>
      <color indexed="10"/>
      <name val="Arial CE"/>
      <family val="0"/>
    </font>
    <font>
      <b/>
      <sz val="9"/>
      <color indexed="10"/>
      <name val="Times New Roman CE"/>
      <family val="1"/>
    </font>
    <font>
      <sz val="9"/>
      <color indexed="10"/>
      <name val="Arial CE"/>
      <family val="0"/>
    </font>
    <font>
      <b/>
      <sz val="12"/>
      <color indexed="10"/>
      <name val="Times New Roman CE"/>
      <family val="1"/>
    </font>
    <font>
      <b/>
      <sz val="14"/>
      <color indexed="10"/>
      <name val="Times New Roman CE"/>
      <family val="1"/>
    </font>
    <font>
      <b/>
      <sz val="13"/>
      <color indexed="10"/>
      <name val="Times New Roman CE"/>
      <family val="0"/>
    </font>
    <font>
      <b/>
      <sz val="9"/>
      <color indexed="10"/>
      <name val="Arial CE"/>
      <family val="0"/>
    </font>
    <font>
      <sz val="9"/>
      <color indexed="10"/>
      <name val="Times New Roman"/>
      <family val="0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b/>
      <sz val="14"/>
      <color indexed="8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5" fillId="2" borderId="0" xfId="0" applyFont="1" applyFill="1" applyBorder="1" applyAlignment="1">
      <alignment horizontal="left" wrapText="1"/>
    </xf>
    <xf numFmtId="0" fontId="13" fillId="2" borderId="0" xfId="0" applyFont="1" applyFill="1" applyAlignment="1">
      <alignment/>
    </xf>
    <xf numFmtId="0" fontId="5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9" fillId="2" borderId="0" xfId="0" applyFont="1" applyFill="1" applyBorder="1" applyAlignment="1" applyProtection="1">
      <alignment/>
      <protection locked="0"/>
    </xf>
    <xf numFmtId="0" fontId="8" fillId="2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/>
      <protection locked="0"/>
    </xf>
    <xf numFmtId="0" fontId="15" fillId="0" borderId="2" xfId="0" applyFont="1" applyFill="1" applyBorder="1" applyAlignment="1" applyProtection="1">
      <alignment/>
      <protection locked="0"/>
    </xf>
    <xf numFmtId="0" fontId="15" fillId="0" borderId="3" xfId="0" applyFont="1" applyFill="1" applyBorder="1" applyAlignment="1" applyProtection="1">
      <alignment/>
      <protection locked="0"/>
    </xf>
    <xf numFmtId="0" fontId="15" fillId="0" borderId="4" xfId="0" applyFont="1" applyFill="1" applyBorder="1" applyAlignment="1" applyProtection="1">
      <alignment/>
      <protection locked="0"/>
    </xf>
    <xf numFmtId="0" fontId="15" fillId="0" borderId="5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/>
      <protection locked="0"/>
    </xf>
    <xf numFmtId="0" fontId="15" fillId="0" borderId="10" xfId="0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 locked="0"/>
    </xf>
    <xf numFmtId="0" fontId="15" fillId="0" borderId="12" xfId="0" applyFont="1" applyFill="1" applyBorder="1" applyAlignment="1" applyProtection="1">
      <alignment/>
      <protection locked="0"/>
    </xf>
    <xf numFmtId="0" fontId="15" fillId="0" borderId="6" xfId="0" applyFont="1" applyFill="1" applyBorder="1" applyAlignment="1" applyProtection="1">
      <alignment/>
      <protection locked="0"/>
    </xf>
    <xf numFmtId="0" fontId="15" fillId="0" borderId="13" xfId="0" applyFont="1" applyFill="1" applyBorder="1" applyAlignment="1" applyProtection="1">
      <alignment/>
      <protection locked="0"/>
    </xf>
    <xf numFmtId="0" fontId="15" fillId="0" borderId="14" xfId="0" applyFont="1" applyFill="1" applyBorder="1" applyAlignment="1" applyProtection="1">
      <alignment/>
      <protection locked="0"/>
    </xf>
    <xf numFmtId="0" fontId="15" fillId="0" borderId="15" xfId="0" applyFont="1" applyFill="1" applyBorder="1" applyAlignment="1" applyProtection="1">
      <alignment/>
      <protection locked="0"/>
    </xf>
    <xf numFmtId="0" fontId="15" fillId="0" borderId="16" xfId="0" applyFont="1" applyFill="1" applyBorder="1" applyAlignment="1" applyProtection="1">
      <alignment horizontal="centerContinuous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/>
      <protection locked="0"/>
    </xf>
    <xf numFmtId="0" fontId="15" fillId="0" borderId="18" xfId="0" applyFont="1" applyFill="1" applyBorder="1" applyAlignment="1" applyProtection="1">
      <alignment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13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16" fillId="2" borderId="0" xfId="0" applyFont="1" applyFill="1" applyBorder="1" applyAlignment="1">
      <alignment vertical="top" wrapText="1"/>
    </xf>
    <xf numFmtId="0" fontId="5" fillId="0" borderId="19" xfId="0" applyFont="1" applyFill="1" applyBorder="1" applyAlignment="1" applyProtection="1">
      <alignment horizontal="centerContinuous" wrapText="1"/>
      <protection locked="0"/>
    </xf>
    <xf numFmtId="0" fontId="9" fillId="0" borderId="20" xfId="0" applyFont="1" applyFill="1" applyBorder="1" applyAlignment="1" applyProtection="1">
      <alignment horizontal="centerContinuous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/>
      <protection locked="0"/>
    </xf>
    <xf numFmtId="0" fontId="9" fillId="0" borderId="2" xfId="0" applyFont="1" applyFill="1" applyBorder="1" applyAlignment="1" applyProtection="1">
      <alignment/>
      <protection locked="0"/>
    </xf>
    <xf numFmtId="0" fontId="9" fillId="0" borderId="22" xfId="0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/>
      <protection locked="0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13" fillId="0" borderId="2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0" fontId="9" fillId="2" borderId="24" xfId="0" applyFont="1" applyFill="1" applyBorder="1" applyAlignment="1" applyProtection="1">
      <alignment horizontal="center" wrapText="1"/>
      <protection locked="0"/>
    </xf>
    <xf numFmtId="0" fontId="9" fillId="2" borderId="25" xfId="0" applyFont="1" applyFill="1" applyBorder="1" applyAlignment="1" applyProtection="1">
      <alignment horizontal="centerContinuous" vertical="center" wrapText="1"/>
      <protection locked="0"/>
    </xf>
    <xf numFmtId="0" fontId="0" fillId="2" borderId="26" xfId="0" applyFill="1" applyBorder="1" applyAlignment="1">
      <alignment horizontal="centerContinuous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horizontal="center" vertical="top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0" fontId="9" fillId="2" borderId="2" xfId="0" applyFont="1" applyFill="1" applyBorder="1" applyAlignment="1" applyProtection="1">
      <alignment/>
      <protection locked="0"/>
    </xf>
    <xf numFmtId="0" fontId="0" fillId="2" borderId="0" xfId="0" applyFill="1" applyAlignment="1">
      <alignment horizontal="center" vertical="top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/>
      <protection locked="0"/>
    </xf>
    <xf numFmtId="0" fontId="13" fillId="0" borderId="24" xfId="0" applyFont="1" applyBorder="1" applyAlignment="1">
      <alignment/>
    </xf>
    <xf numFmtId="0" fontId="8" fillId="2" borderId="2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centerContinuous"/>
    </xf>
    <xf numFmtId="0" fontId="15" fillId="0" borderId="2" xfId="0" applyFont="1" applyBorder="1" applyAlignment="1">
      <alignment/>
    </xf>
    <xf numFmtId="1" fontId="15" fillId="0" borderId="2" xfId="0" applyNumberFormat="1" applyFont="1" applyBorder="1" applyAlignment="1">
      <alignment/>
    </xf>
    <xf numFmtId="0" fontId="7" fillId="2" borderId="24" xfId="0" applyFont="1" applyFill="1" applyBorder="1" applyAlignment="1">
      <alignment horizontal="center" vertical="top" wrapText="1"/>
    </xf>
    <xf numFmtId="0" fontId="0" fillId="2" borderId="27" xfId="0" applyFill="1" applyBorder="1" applyAlignment="1">
      <alignment/>
    </xf>
    <xf numFmtId="0" fontId="7" fillId="2" borderId="0" xfId="0" applyFont="1" applyFill="1" applyBorder="1" applyAlignment="1">
      <alignment horizontal="center" vertical="top" wrapText="1"/>
    </xf>
    <xf numFmtId="0" fontId="7" fillId="2" borderId="24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15" fillId="2" borderId="27" xfId="0" applyFont="1" applyFill="1" applyBorder="1" applyAlignment="1">
      <alignment/>
    </xf>
    <xf numFmtId="0" fontId="7" fillId="2" borderId="29" xfId="0" applyFont="1" applyFill="1" applyBorder="1" applyAlignment="1">
      <alignment horizontal="center" vertical="top" wrapText="1"/>
    </xf>
    <xf numFmtId="0" fontId="7" fillId="2" borderId="27" xfId="0" applyFont="1" applyFill="1" applyBorder="1" applyAlignment="1">
      <alignment horizontal="center" vertical="top"/>
    </xf>
    <xf numFmtId="0" fontId="7" fillId="2" borderId="29" xfId="0" applyFont="1" applyFill="1" applyBorder="1" applyAlignment="1">
      <alignment horizontal="center"/>
    </xf>
    <xf numFmtId="0" fontId="15" fillId="2" borderId="27" xfId="0" applyFont="1" applyFill="1" applyBorder="1" applyAlignment="1">
      <alignment horizontal="center" vertical="top"/>
    </xf>
    <xf numFmtId="0" fontId="7" fillId="2" borderId="29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 wrapText="1"/>
    </xf>
    <xf numFmtId="0" fontId="7" fillId="2" borderId="30" xfId="0" applyFont="1" applyFill="1" applyBorder="1" applyAlignment="1">
      <alignment horizontal="center" vertical="top" wrapText="1"/>
    </xf>
    <xf numFmtId="1" fontId="15" fillId="0" borderId="27" xfId="0" applyNumberFormat="1" applyFont="1" applyBorder="1" applyAlignment="1">
      <alignment/>
    </xf>
    <xf numFmtId="0" fontId="15" fillId="0" borderId="27" xfId="0" applyFont="1" applyBorder="1" applyAlignment="1">
      <alignment/>
    </xf>
    <xf numFmtId="0" fontId="7" fillId="2" borderId="29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/>
    </xf>
    <xf numFmtId="0" fontId="0" fillId="2" borderId="29" xfId="0" applyFill="1" applyBorder="1" applyAlignment="1">
      <alignment/>
    </xf>
    <xf numFmtId="0" fontId="7" fillId="2" borderId="29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4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23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23" fillId="0" borderId="0" xfId="0" applyFont="1" applyAlignment="1">
      <alignment/>
    </xf>
    <xf numFmtId="0" fontId="5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 wrapText="1"/>
    </xf>
    <xf numFmtId="0" fontId="9" fillId="0" borderId="0" xfId="0" applyFont="1" applyBorder="1" applyAlignment="1" applyProtection="1">
      <alignment/>
      <protection locked="0"/>
    </xf>
    <xf numFmtId="0" fontId="5" fillId="2" borderId="2" xfId="0" applyFont="1" applyFill="1" applyBorder="1" applyAlignment="1">
      <alignment horizontal="left"/>
    </xf>
    <xf numFmtId="0" fontId="8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 applyProtection="1">
      <alignment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21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6" xfId="0" applyBorder="1" applyAlignment="1">
      <alignment wrapText="1"/>
    </xf>
    <xf numFmtId="0" fontId="5" fillId="2" borderId="25" xfId="0" applyFont="1" applyFill="1" applyBorder="1" applyAlignment="1">
      <alignment horizontal="left" wrapText="1"/>
    </xf>
    <xf numFmtId="0" fontId="9" fillId="2" borderId="25" xfId="0" applyFont="1" applyFill="1" applyBorder="1" applyAlignment="1">
      <alignment horizontal="left" wrapText="1"/>
    </xf>
    <xf numFmtId="0" fontId="5" fillId="2" borderId="25" xfId="0" applyFont="1" applyFill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horizontal="left" vertical="top" wrapText="1"/>
    </xf>
    <xf numFmtId="0" fontId="8" fillId="2" borderId="25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9" fillId="2" borderId="25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 applyProtection="1">
      <alignment horizontal="centerContinuous" vertical="top" wrapText="1"/>
      <protection locked="0"/>
    </xf>
    <xf numFmtId="0" fontId="8" fillId="2" borderId="0" xfId="0" applyFont="1" applyFill="1" applyBorder="1" applyAlignment="1">
      <alignment horizontal="left" vertical="top" wrapText="1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5" fillId="2" borderId="25" xfId="0" applyFont="1" applyFill="1" applyBorder="1" applyAlignment="1">
      <alignment horizontal="left" vertical="center"/>
    </xf>
    <xf numFmtId="0" fontId="21" fillId="2" borderId="32" xfId="0" applyFont="1" applyFill="1" applyBorder="1" applyAlignment="1">
      <alignment horizontal="left"/>
    </xf>
    <xf numFmtId="0" fontId="8" fillId="2" borderId="32" xfId="0" applyFont="1" applyFill="1" applyBorder="1" applyAlignment="1" applyProtection="1">
      <alignment vertical="top" wrapText="1"/>
      <protection locked="0"/>
    </xf>
    <xf numFmtId="0" fontId="8" fillId="2" borderId="33" xfId="0" applyFont="1" applyFill="1" applyBorder="1" applyAlignment="1">
      <alignment horizontal="left" vertical="center" wrapText="1"/>
    </xf>
    <xf numFmtId="0" fontId="8" fillId="2" borderId="34" xfId="0" applyFont="1" applyFill="1" applyBorder="1" applyAlignment="1">
      <alignment horizontal="left" vertical="center" wrapText="1"/>
    </xf>
    <xf numFmtId="0" fontId="8" fillId="2" borderId="35" xfId="0" applyFont="1" applyFill="1" applyBorder="1" applyAlignment="1" applyProtection="1">
      <alignment horizontal="centerContinuous" vertical="top" wrapText="1"/>
      <protection locked="0"/>
    </xf>
    <xf numFmtId="0" fontId="0" fillId="0" borderId="0" xfId="0" applyAlignment="1">
      <alignment vertical="top" wrapText="1"/>
    </xf>
    <xf numFmtId="0" fontId="8" fillId="2" borderId="3" xfId="0" applyFont="1" applyFill="1" applyBorder="1" applyAlignment="1" applyProtection="1">
      <alignment vertical="top" wrapText="1"/>
      <protection locked="0"/>
    </xf>
    <xf numFmtId="0" fontId="8" fillId="2" borderId="32" xfId="0" applyFont="1" applyFill="1" applyBorder="1" applyAlignment="1">
      <alignment horizontal="left" vertical="top" wrapText="1"/>
    </xf>
    <xf numFmtId="0" fontId="8" fillId="2" borderId="35" xfId="0" applyFont="1" applyFill="1" applyBorder="1" applyAlignment="1" applyProtection="1">
      <alignment vertical="top" wrapText="1"/>
      <protection locked="0"/>
    </xf>
    <xf numFmtId="0" fontId="4" fillId="2" borderId="36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left" vertical="top" wrapText="1"/>
    </xf>
    <xf numFmtId="0" fontId="8" fillId="2" borderId="34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3" fillId="0" borderId="27" xfId="0" applyFont="1" applyBorder="1" applyAlignment="1">
      <alignment horizontal="left"/>
    </xf>
    <xf numFmtId="0" fontId="4" fillId="2" borderId="2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8" fillId="2" borderId="33" xfId="0" applyFont="1" applyFill="1" applyBorder="1" applyAlignment="1">
      <alignment horizontal="left" vertical="top" wrapText="1"/>
    </xf>
    <xf numFmtId="0" fontId="9" fillId="0" borderId="25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0" fontId="5" fillId="2" borderId="25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20" fillId="2" borderId="0" xfId="0" applyFont="1" applyFill="1" applyBorder="1" applyAlignment="1">
      <alignment horizontal="left" wrapText="1"/>
    </xf>
    <xf numFmtId="0" fontId="9" fillId="2" borderId="25" xfId="0" applyFont="1" applyFill="1" applyBorder="1" applyAlignment="1">
      <alignment horizontal="left"/>
    </xf>
    <xf numFmtId="0" fontId="0" fillId="0" borderId="30" xfId="0" applyBorder="1" applyAlignment="1">
      <alignment wrapText="1"/>
    </xf>
    <xf numFmtId="0" fontId="15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5" fillId="0" borderId="37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8" fillId="2" borderId="26" xfId="0" applyFont="1" applyFill="1" applyBorder="1" applyAlignment="1" applyProtection="1">
      <alignment horizontal="centerContinuous" vertical="top" wrapText="1"/>
      <protection locked="0"/>
    </xf>
    <xf numFmtId="0" fontId="8" fillId="2" borderId="35" xfId="0" applyFont="1" applyFill="1" applyBorder="1" applyAlignment="1" applyProtection="1">
      <alignment horizontal="centerContinuous" vertical="center" wrapText="1"/>
      <protection locked="0"/>
    </xf>
    <xf numFmtId="0" fontId="0" fillId="2" borderId="32" xfId="0" applyFill="1" applyBorder="1" applyAlignment="1">
      <alignment horizontal="centerContinuous"/>
    </xf>
    <xf numFmtId="0" fontId="0" fillId="2" borderId="24" xfId="0" applyFill="1" applyBorder="1" applyAlignment="1">
      <alignment/>
    </xf>
    <xf numFmtId="0" fontId="18" fillId="0" borderId="2" xfId="0" applyFont="1" applyBorder="1" applyAlignment="1">
      <alignment/>
    </xf>
    <xf numFmtId="0" fontId="19" fillId="2" borderId="2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left" vertical="top" wrapText="1"/>
    </xf>
    <xf numFmtId="0" fontId="9" fillId="2" borderId="35" xfId="0" applyFont="1" applyFill="1" applyBorder="1" applyAlignment="1" applyProtection="1">
      <alignment horizontal="centerContinuous"/>
      <protection locked="0"/>
    </xf>
    <xf numFmtId="0" fontId="15" fillId="0" borderId="21" xfId="0" applyFont="1" applyFill="1" applyBorder="1" applyAlignment="1" applyProtection="1">
      <alignment/>
      <protection locked="0"/>
    </xf>
    <xf numFmtId="0" fontId="15" fillId="0" borderId="22" xfId="0" applyFont="1" applyFill="1" applyBorder="1" applyAlignment="1" applyProtection="1">
      <alignment/>
      <protection locked="0"/>
    </xf>
    <xf numFmtId="0" fontId="15" fillId="0" borderId="23" xfId="0" applyFont="1" applyFill="1" applyBorder="1" applyAlignment="1" applyProtection="1">
      <alignment/>
      <protection locked="0"/>
    </xf>
    <xf numFmtId="0" fontId="9" fillId="2" borderId="26" xfId="0" applyFont="1" applyFill="1" applyBorder="1" applyAlignment="1" applyProtection="1">
      <alignment/>
      <protection locked="0"/>
    </xf>
    <xf numFmtId="0" fontId="8" fillId="2" borderId="33" xfId="0" applyFont="1" applyFill="1" applyBorder="1" applyAlignment="1">
      <alignment horizontal="left" vertical="top" wrapText="1"/>
    </xf>
    <xf numFmtId="0" fontId="9" fillId="2" borderId="25" xfId="0" applyFont="1" applyFill="1" applyBorder="1" applyAlignment="1">
      <alignment horizontal="left"/>
    </xf>
    <xf numFmtId="0" fontId="9" fillId="2" borderId="25" xfId="0" applyFont="1" applyFill="1" applyBorder="1" applyAlignment="1">
      <alignment horizontal="left" vertical="top" wrapText="1"/>
    </xf>
    <xf numFmtId="0" fontId="9" fillId="2" borderId="34" xfId="0" applyFont="1" applyFill="1" applyBorder="1" applyAlignment="1">
      <alignment horizontal="left"/>
    </xf>
    <xf numFmtId="0" fontId="9" fillId="2" borderId="33" xfId="0" applyFont="1" applyFill="1" applyBorder="1" applyAlignment="1">
      <alignment horizontal="left"/>
    </xf>
    <xf numFmtId="0" fontId="13" fillId="2" borderId="26" xfId="0" applyFont="1" applyFill="1" applyBorder="1" applyAlignment="1" applyProtection="1">
      <alignment/>
      <protection locked="0"/>
    </xf>
    <xf numFmtId="0" fontId="4" fillId="2" borderId="33" xfId="0" applyFont="1" applyFill="1" applyBorder="1" applyAlignment="1">
      <alignment horizontal="left" vertical="top" wrapText="1"/>
    </xf>
    <xf numFmtId="0" fontId="9" fillId="2" borderId="30" xfId="0" applyFont="1" applyFill="1" applyBorder="1" applyAlignment="1" applyProtection="1">
      <alignment/>
      <protection locked="0"/>
    </xf>
    <xf numFmtId="0" fontId="21" fillId="2" borderId="0" xfId="0" applyFont="1" applyFill="1" applyBorder="1" applyAlignment="1">
      <alignment horizontal="left"/>
    </xf>
    <xf numFmtId="0" fontId="13" fillId="2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>
      <alignment/>
    </xf>
    <xf numFmtId="0" fontId="9" fillId="2" borderId="36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Continuous"/>
      <protection locked="0"/>
    </xf>
    <xf numFmtId="0" fontId="15" fillId="0" borderId="0" xfId="0" applyFont="1" applyFill="1" applyBorder="1" applyAlignment="1" applyProtection="1">
      <alignment horizontal="centerContinuous"/>
      <protection locked="0"/>
    </xf>
    <xf numFmtId="0" fontId="9" fillId="2" borderId="3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2" borderId="34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 applyProtection="1">
      <alignment horizontal="centerContinuous"/>
      <protection locked="0"/>
    </xf>
    <xf numFmtId="9" fontId="5" fillId="2" borderId="25" xfId="19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 applyProtection="1">
      <alignment horizontal="centerContinuous"/>
      <protection locked="0"/>
    </xf>
    <xf numFmtId="0" fontId="13" fillId="2" borderId="0" xfId="0" applyFont="1" applyFill="1" applyBorder="1" applyAlignment="1" applyProtection="1">
      <alignment/>
      <protection locked="0"/>
    </xf>
    <xf numFmtId="0" fontId="9" fillId="2" borderId="0" xfId="0" applyFont="1" applyFill="1" applyBorder="1" applyAlignment="1">
      <alignment horizontal="left"/>
    </xf>
    <xf numFmtId="0" fontId="9" fillId="2" borderId="38" xfId="0" applyFont="1" applyFill="1" applyBorder="1" applyAlignment="1" applyProtection="1">
      <alignment horizontal="centerContinuous"/>
      <protection locked="0"/>
    </xf>
    <xf numFmtId="0" fontId="9" fillId="2" borderId="39" xfId="0" applyFont="1" applyFill="1" applyBorder="1" applyAlignment="1" applyProtection="1">
      <alignment/>
      <protection locked="0"/>
    </xf>
    <xf numFmtId="0" fontId="9" fillId="2" borderId="35" xfId="0" applyFont="1" applyFill="1" applyBorder="1" applyAlignment="1" applyProtection="1">
      <alignment/>
      <protection locked="0"/>
    </xf>
    <xf numFmtId="0" fontId="15" fillId="2" borderId="25" xfId="0" applyFont="1" applyFill="1" applyBorder="1" applyAlignment="1" applyProtection="1">
      <alignment/>
      <protection locked="0"/>
    </xf>
    <xf numFmtId="0" fontId="28" fillId="2" borderId="0" xfId="0" applyFont="1" applyFill="1" applyBorder="1" applyAlignment="1">
      <alignment horizontal="left" vertical="top" wrapText="1"/>
    </xf>
    <xf numFmtId="0" fontId="29" fillId="2" borderId="0" xfId="0" applyFont="1" applyFill="1" applyBorder="1" applyAlignment="1" applyProtection="1">
      <alignment vertical="top" wrapText="1"/>
      <protection locked="0"/>
    </xf>
    <xf numFmtId="0" fontId="21" fillId="2" borderId="0" xfId="0" applyFont="1" applyFill="1" applyBorder="1" applyAlignment="1">
      <alignment horizontal="left" wrapText="1"/>
    </xf>
    <xf numFmtId="0" fontId="9" fillId="2" borderId="32" xfId="0" applyFont="1" applyFill="1" applyBorder="1" applyAlignment="1" applyProtection="1">
      <alignment/>
      <protection locked="0"/>
    </xf>
    <xf numFmtId="0" fontId="9" fillId="2" borderId="25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3" fillId="2" borderId="35" xfId="0" applyFont="1" applyFill="1" applyBorder="1" applyAlignment="1" applyProtection="1">
      <alignment horizontal="centerContinuous" wrapText="1"/>
      <protection locked="0"/>
    </xf>
    <xf numFmtId="0" fontId="8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 applyProtection="1">
      <alignment horizontal="centerContinuous" wrapText="1"/>
      <protection locked="0"/>
    </xf>
    <xf numFmtId="0" fontId="13" fillId="2" borderId="0" xfId="0" applyFont="1" applyFill="1" applyBorder="1" applyAlignment="1" applyProtection="1">
      <alignment wrapText="1"/>
      <protection locked="0"/>
    </xf>
    <xf numFmtId="0" fontId="13" fillId="2" borderId="26" xfId="0" applyFont="1" applyFill="1" applyBorder="1" applyAlignment="1" applyProtection="1">
      <alignment horizontal="centerContinuous" wrapText="1"/>
      <protection locked="0"/>
    </xf>
    <xf numFmtId="0" fontId="13" fillId="2" borderId="35" xfId="0" applyFont="1" applyFill="1" applyBorder="1" applyAlignment="1" applyProtection="1">
      <alignment wrapText="1"/>
      <protection locked="0"/>
    </xf>
    <xf numFmtId="0" fontId="8" fillId="2" borderId="33" xfId="0" applyFont="1" applyFill="1" applyBorder="1" applyAlignment="1">
      <alignment horizontal="left" vertical="center"/>
    </xf>
    <xf numFmtId="0" fontId="13" fillId="2" borderId="26" xfId="0" applyFont="1" applyFill="1" applyBorder="1" applyAlignment="1" applyProtection="1">
      <alignment wrapText="1"/>
      <protection locked="0"/>
    </xf>
    <xf numFmtId="0" fontId="5" fillId="0" borderId="34" xfId="0" applyFont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 applyProtection="1">
      <alignment vertical="top" wrapText="1"/>
      <protection locked="0"/>
    </xf>
    <xf numFmtId="0" fontId="9" fillId="2" borderId="25" xfId="0" applyFont="1" applyFill="1" applyBorder="1" applyAlignment="1">
      <alignment horizontal="left" vertical="top" wrapText="1"/>
    </xf>
    <xf numFmtId="0" fontId="9" fillId="0" borderId="36" xfId="0" applyFont="1" applyBorder="1" applyAlignment="1">
      <alignment horizontal="left" wrapText="1"/>
    </xf>
    <xf numFmtId="0" fontId="0" fillId="0" borderId="32" xfId="0" applyBorder="1" applyAlignment="1">
      <alignment horizontal="center" vertical="center" wrapText="1"/>
    </xf>
    <xf numFmtId="0" fontId="5" fillId="2" borderId="34" xfId="0" applyFont="1" applyFill="1" applyBorder="1" applyAlignment="1">
      <alignment horizontal="left" wrapText="1"/>
    </xf>
    <xf numFmtId="0" fontId="9" fillId="2" borderId="34" xfId="0" applyFont="1" applyFill="1" applyBorder="1" applyAlignment="1">
      <alignment horizontal="left" wrapText="1"/>
    </xf>
    <xf numFmtId="0" fontId="21" fillId="2" borderId="0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wrapText="1"/>
    </xf>
    <xf numFmtId="0" fontId="5" fillId="2" borderId="25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wrapText="1"/>
    </xf>
    <xf numFmtId="170" fontId="5" fillId="2" borderId="0" xfId="0" applyNumberFormat="1" applyFont="1" applyFill="1" applyBorder="1" applyAlignment="1" applyProtection="1">
      <alignment vertical="top" wrapText="1"/>
      <protection locked="0"/>
    </xf>
    <xf numFmtId="0" fontId="5" fillId="2" borderId="33" xfId="0" applyFont="1" applyFill="1" applyBorder="1" applyAlignment="1">
      <alignment horizontal="left" vertical="center"/>
    </xf>
    <xf numFmtId="0" fontId="5" fillId="2" borderId="33" xfId="0" applyFont="1" applyFill="1" applyBorder="1" applyAlignment="1" applyProtection="1">
      <alignment horizontal="left"/>
      <protection locked="0"/>
    </xf>
    <xf numFmtId="0" fontId="9" fillId="2" borderId="28" xfId="0" applyFont="1" applyFill="1" applyBorder="1" applyAlignment="1" applyProtection="1">
      <alignment horizontal="centerContinuous"/>
      <protection locked="0"/>
    </xf>
    <xf numFmtId="0" fontId="0" fillId="2" borderId="28" xfId="0" applyFill="1" applyBorder="1" applyAlignment="1">
      <alignment horizontal="centerContinuous"/>
    </xf>
    <xf numFmtId="0" fontId="9" fillId="2" borderId="33" xfId="0" applyFont="1" applyFill="1" applyBorder="1" applyAlignment="1" applyProtection="1">
      <alignment horizontal="center" wrapText="1"/>
      <protection locked="0"/>
    </xf>
    <xf numFmtId="0" fontId="9" fillId="2" borderId="27" xfId="0" applyFont="1" applyFill="1" applyBorder="1" applyAlignment="1" applyProtection="1">
      <alignment horizontal="center" vertical="top" wrapText="1"/>
      <protection locked="0"/>
    </xf>
    <xf numFmtId="0" fontId="9" fillId="2" borderId="34" xfId="0" applyFont="1" applyFill="1" applyBorder="1" applyAlignment="1" applyProtection="1">
      <alignment horizontal="center" vertical="top"/>
      <protection locked="0"/>
    </xf>
    <xf numFmtId="0" fontId="9" fillId="2" borderId="25" xfId="0" applyFont="1" applyFill="1" applyBorder="1" applyAlignment="1" applyProtection="1">
      <alignment/>
      <protection locked="0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4" fillId="0" borderId="32" xfId="0" applyFont="1" applyBorder="1" applyAlignment="1">
      <alignment/>
    </xf>
    <xf numFmtId="0" fontId="0" fillId="0" borderId="25" xfId="0" applyBorder="1" applyAlignment="1">
      <alignment/>
    </xf>
    <xf numFmtId="0" fontId="0" fillId="0" borderId="3" xfId="0" applyBorder="1" applyAlignment="1">
      <alignment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>
      <alignment horizontal="center" vertical="center"/>
    </xf>
    <xf numFmtId="0" fontId="15" fillId="2" borderId="25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 applyProtection="1">
      <alignment/>
      <protection locked="0"/>
    </xf>
    <xf numFmtId="0" fontId="5" fillId="2" borderId="33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 applyProtection="1">
      <alignment/>
      <protection locked="0"/>
    </xf>
    <xf numFmtId="170" fontId="11" fillId="2" borderId="0" xfId="0" applyNumberFormat="1" applyFont="1" applyFill="1" applyBorder="1" applyAlignment="1" applyProtection="1">
      <alignment vertical="top" wrapText="1"/>
      <protection locked="0"/>
    </xf>
    <xf numFmtId="0" fontId="6" fillId="2" borderId="32" xfId="0" applyFont="1" applyFill="1" applyBorder="1" applyAlignment="1">
      <alignment horizontal="center" wrapText="1"/>
    </xf>
    <xf numFmtId="0" fontId="9" fillId="0" borderId="0" xfId="0" applyFont="1" applyFill="1" applyBorder="1" applyAlignment="1" applyProtection="1">
      <alignment/>
      <protection locked="0"/>
    </xf>
    <xf numFmtId="0" fontId="5" fillId="2" borderId="2" xfId="0" applyFont="1" applyFill="1" applyBorder="1" applyAlignment="1">
      <alignment horizontal="left" wrapText="1"/>
    </xf>
    <xf numFmtId="0" fontId="0" fillId="0" borderId="3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9" fillId="0" borderId="34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7" fillId="2" borderId="33" xfId="0" applyFont="1" applyFill="1" applyBorder="1" applyAlignment="1">
      <alignment horizontal="center"/>
    </xf>
    <xf numFmtId="0" fontId="30" fillId="2" borderId="25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15" fillId="2" borderId="2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 applyProtection="1">
      <alignment horizontal="centerContinuous" wrapText="1"/>
      <protection locked="0"/>
    </xf>
    <xf numFmtId="0" fontId="0" fillId="2" borderId="0" xfId="0" applyFill="1" applyAlignment="1" applyProtection="1">
      <alignment/>
      <protection locked="0"/>
    </xf>
    <xf numFmtId="0" fontId="4" fillId="2" borderId="25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28" fillId="2" borderId="36" xfId="0" applyFont="1" applyFill="1" applyBorder="1" applyAlignment="1">
      <alignment horizontal="left" vertical="top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4" fillId="2" borderId="0" xfId="0" applyFont="1" applyFill="1" applyBorder="1" applyAlignment="1">
      <alignment horizontal="left" vertical="top" wrapText="1"/>
    </xf>
    <xf numFmtId="0" fontId="8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vertical="top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31" fillId="2" borderId="25" xfId="0" applyFont="1" applyFill="1" applyBorder="1" applyAlignment="1">
      <alignment horizontal="left"/>
    </xf>
    <xf numFmtId="171" fontId="4" fillId="0" borderId="2" xfId="0" applyNumberFormat="1" applyFont="1" applyFill="1" applyBorder="1" applyAlignment="1">
      <alignment horizontal="right" vertical="top" wrapText="1"/>
    </xf>
    <xf numFmtId="171" fontId="5" fillId="0" borderId="2" xfId="0" applyNumberFormat="1" applyFont="1" applyBorder="1" applyAlignment="1" applyProtection="1">
      <alignment horizontal="right"/>
      <protection locked="0"/>
    </xf>
    <xf numFmtId="171" fontId="8" fillId="0" borderId="0" xfId="0" applyNumberFormat="1" applyFont="1" applyFill="1" applyBorder="1" applyAlignment="1">
      <alignment horizontal="center" vertical="top" wrapText="1"/>
    </xf>
    <xf numFmtId="171" fontId="9" fillId="0" borderId="2" xfId="0" applyNumberFormat="1" applyFont="1" applyBorder="1" applyAlignment="1" applyProtection="1">
      <alignment horizontal="right"/>
      <protection locked="0"/>
    </xf>
    <xf numFmtId="171" fontId="8" fillId="2" borderId="31" xfId="0" applyNumberFormat="1" applyFont="1" applyFill="1" applyBorder="1" applyAlignment="1">
      <alignment horizontal="center" vertical="top" wrapText="1"/>
    </xf>
    <xf numFmtId="171" fontId="8" fillId="2" borderId="26" xfId="0" applyNumberFormat="1" applyFont="1" applyFill="1" applyBorder="1" applyAlignment="1">
      <alignment horizontal="center" vertical="top" wrapText="1"/>
    </xf>
    <xf numFmtId="171" fontId="8" fillId="0" borderId="27" xfId="0" applyNumberFormat="1" applyFont="1" applyFill="1" applyBorder="1" applyAlignment="1">
      <alignment horizontal="center" vertical="top" wrapText="1"/>
    </xf>
    <xf numFmtId="171" fontId="8" fillId="0" borderId="2" xfId="0" applyNumberFormat="1" applyFont="1" applyFill="1" applyBorder="1" applyAlignment="1" quotePrefix="1">
      <alignment horizontal="right" vertical="top" wrapText="1"/>
    </xf>
    <xf numFmtId="171" fontId="9" fillId="0" borderId="29" xfId="0" applyNumberFormat="1" applyFont="1" applyBorder="1" applyAlignment="1" applyProtection="1">
      <alignment horizontal="right"/>
      <protection locked="0"/>
    </xf>
    <xf numFmtId="171" fontId="8" fillId="0" borderId="2" xfId="0" applyNumberFormat="1" applyFont="1" applyFill="1" applyBorder="1" applyAlignment="1">
      <alignment horizontal="right" vertical="top" wrapText="1"/>
    </xf>
    <xf numFmtId="171" fontId="9" fillId="0" borderId="2" xfId="0" applyNumberFormat="1" applyFont="1" applyFill="1" applyBorder="1" applyAlignment="1">
      <alignment horizontal="left" vertical="center" wrapText="1"/>
    </xf>
    <xf numFmtId="171" fontId="4" fillId="0" borderId="2" xfId="0" applyNumberFormat="1" applyFont="1" applyFill="1" applyBorder="1" applyAlignment="1">
      <alignment horizontal="right" wrapText="1"/>
    </xf>
    <xf numFmtId="171" fontId="6" fillId="2" borderId="2" xfId="0" applyNumberFormat="1" applyFont="1" applyFill="1" applyBorder="1" applyAlignment="1" applyProtection="1">
      <alignment vertical="top" wrapText="1"/>
      <protection locked="0"/>
    </xf>
    <xf numFmtId="171" fontId="6" fillId="2" borderId="2" xfId="0" applyNumberFormat="1" applyFont="1" applyFill="1" applyBorder="1" applyAlignment="1" applyProtection="1" quotePrefix="1">
      <alignment horizontal="right" vertical="top" wrapText="1"/>
      <protection locked="0"/>
    </xf>
    <xf numFmtId="171" fontId="10" fillId="2" borderId="2" xfId="0" applyNumberFormat="1" applyFont="1" applyFill="1" applyBorder="1" applyAlignment="1" applyProtection="1">
      <alignment vertical="top" wrapText="1"/>
      <protection locked="0"/>
    </xf>
    <xf numFmtId="171" fontId="10" fillId="2" borderId="2" xfId="0" applyNumberFormat="1" applyFont="1" applyFill="1" applyBorder="1" applyAlignment="1" applyProtection="1" quotePrefix="1">
      <alignment horizontal="right" vertical="top" wrapText="1"/>
      <protection locked="0"/>
    </xf>
    <xf numFmtId="0" fontId="9" fillId="0" borderId="34" xfId="0" applyFont="1" applyFill="1" applyBorder="1" applyAlignment="1" quotePrefix="1">
      <alignment horizontal="left" wrapText="1"/>
    </xf>
    <xf numFmtId="0" fontId="9" fillId="2" borderId="34" xfId="0" applyFont="1" applyFill="1" applyBorder="1" applyAlignment="1" quotePrefix="1">
      <alignment horizontal="left" wrapText="1"/>
    </xf>
    <xf numFmtId="170" fontId="0" fillId="0" borderId="0" xfId="0" applyNumberFormat="1" applyFill="1" applyAlignment="1" applyProtection="1">
      <alignment/>
      <protection locked="0"/>
    </xf>
    <xf numFmtId="171" fontId="8" fillId="0" borderId="2" xfId="0" applyNumberFormat="1" applyFont="1" applyFill="1" applyBorder="1" applyAlignment="1">
      <alignment horizontal="right" wrapText="1"/>
    </xf>
    <xf numFmtId="171" fontId="5" fillId="2" borderId="2" xfId="0" applyNumberFormat="1" applyFont="1" applyFill="1" applyBorder="1" applyAlignment="1" applyProtection="1">
      <alignment/>
      <protection locked="0"/>
    </xf>
    <xf numFmtId="0" fontId="18" fillId="2" borderId="27" xfId="0" applyFont="1" applyFill="1" applyBorder="1" applyAlignment="1">
      <alignment/>
    </xf>
    <xf numFmtId="9" fontId="0" fillId="2" borderId="27" xfId="0" applyNumberFormat="1" applyFill="1" applyBorder="1" applyAlignment="1">
      <alignment/>
    </xf>
    <xf numFmtId="9" fontId="0" fillId="2" borderId="2" xfId="0" applyNumberFormat="1" applyFill="1" applyBorder="1" applyAlignment="1">
      <alignment/>
    </xf>
    <xf numFmtId="0" fontId="18" fillId="2" borderId="2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171" fontId="23" fillId="2" borderId="0" xfId="0" applyNumberFormat="1" applyFont="1" applyFill="1" applyBorder="1" applyAlignment="1">
      <alignment/>
    </xf>
    <xf numFmtId="171" fontId="10" fillId="2" borderId="0" xfId="0" applyNumberFormat="1" applyFont="1" applyFill="1" applyBorder="1" applyAlignment="1" applyProtection="1">
      <alignment vertical="top" wrapText="1"/>
      <protection locked="0"/>
    </xf>
    <xf numFmtId="171" fontId="11" fillId="2" borderId="0" xfId="0" applyNumberFormat="1" applyFont="1" applyFill="1" applyBorder="1" applyAlignment="1" applyProtection="1">
      <alignment vertical="top" wrapText="1"/>
      <protection locked="0"/>
    </xf>
    <xf numFmtId="171" fontId="0" fillId="0" borderId="0" xfId="0" applyNumberFormat="1" applyBorder="1" applyAlignment="1">
      <alignment horizontal="center"/>
    </xf>
    <xf numFmtId="171" fontId="6" fillId="2" borderId="2" xfId="0" applyNumberFormat="1" applyFont="1" applyFill="1" applyBorder="1" applyAlignment="1">
      <alignment horizontal="center" vertical="center" wrapText="1"/>
    </xf>
    <xf numFmtId="171" fontId="11" fillId="0" borderId="2" xfId="0" applyNumberFormat="1" applyFont="1" applyFill="1" applyBorder="1" applyAlignment="1">
      <alignment horizontal="right" vertical="top" wrapText="1"/>
    </xf>
    <xf numFmtId="171" fontId="8" fillId="0" borderId="2" xfId="0" applyNumberFormat="1" applyFont="1" applyFill="1" applyBorder="1" applyAlignment="1">
      <alignment horizontal="center" vertical="top" wrapText="1"/>
    </xf>
    <xf numFmtId="171" fontId="8" fillId="2" borderId="0" xfId="0" applyNumberFormat="1" applyFont="1" applyFill="1" applyBorder="1" applyAlignment="1">
      <alignment horizontal="center" vertical="top" wrapText="1"/>
    </xf>
    <xf numFmtId="171" fontId="0" fillId="0" borderId="0" xfId="0" applyNumberFormat="1" applyBorder="1" applyAlignment="1">
      <alignment/>
    </xf>
    <xf numFmtId="171" fontId="9" fillId="2" borderId="2" xfId="0" applyNumberFormat="1" applyFont="1" applyFill="1" applyBorder="1" applyAlignment="1" applyProtection="1">
      <alignment/>
      <protection locked="0"/>
    </xf>
    <xf numFmtId="171" fontId="0" fillId="0" borderId="0" xfId="0" applyNumberFormat="1" applyAlignment="1">
      <alignment/>
    </xf>
    <xf numFmtId="171" fontId="0" fillId="0" borderId="35" xfId="0" applyNumberFormat="1" applyBorder="1" applyAlignment="1">
      <alignment wrapText="1"/>
    </xf>
    <xf numFmtId="171" fontId="0" fillId="0" borderId="26" xfId="0" applyNumberFormat="1" applyBorder="1" applyAlignment="1">
      <alignment wrapText="1"/>
    </xf>
    <xf numFmtId="171" fontId="0" fillId="0" borderId="3" xfId="0" applyNumberFormat="1" applyBorder="1" applyAlignment="1">
      <alignment wrapText="1"/>
    </xf>
    <xf numFmtId="171" fontId="0" fillId="0" borderId="2" xfId="0" applyNumberFormat="1" applyBorder="1" applyAlignment="1">
      <alignment wrapText="1"/>
    </xf>
    <xf numFmtId="171" fontId="4" fillId="3" borderId="2" xfId="0" applyNumberFormat="1" applyFont="1" applyFill="1" applyBorder="1" applyAlignment="1">
      <alignment horizontal="right" vertical="top" wrapText="1"/>
    </xf>
    <xf numFmtId="171" fontId="6" fillId="2" borderId="0" xfId="0" applyNumberFormat="1" applyFont="1" applyFill="1" applyBorder="1" applyAlignment="1" applyProtection="1">
      <alignment horizontal="centerContinuous" vertical="top" wrapText="1"/>
      <protection locked="0"/>
    </xf>
    <xf numFmtId="171" fontId="18" fillId="2" borderId="0" xfId="0" applyNumberFormat="1" applyFont="1" applyFill="1" applyAlignment="1" applyProtection="1">
      <alignment/>
      <protection locked="0"/>
    </xf>
    <xf numFmtId="171" fontId="6" fillId="2" borderId="26" xfId="0" applyNumberFormat="1" applyFont="1" applyFill="1" applyBorder="1" applyAlignment="1" applyProtection="1">
      <alignment vertical="top" wrapText="1"/>
      <protection locked="0"/>
    </xf>
    <xf numFmtId="171" fontId="6" fillId="2" borderId="0" xfId="0" applyNumberFormat="1" applyFont="1" applyFill="1" applyBorder="1" applyAlignment="1" applyProtection="1">
      <alignment vertical="top" wrapText="1"/>
      <protection locked="0"/>
    </xf>
    <xf numFmtId="171" fontId="6" fillId="2" borderId="0" xfId="0" applyNumberFormat="1" applyFont="1" applyFill="1" applyAlignment="1" applyProtection="1">
      <alignment vertical="top" wrapText="1"/>
      <protection locked="0"/>
    </xf>
    <xf numFmtId="171" fontId="7" fillId="2" borderId="32" xfId="0" applyNumberFormat="1" applyFont="1" applyFill="1" applyBorder="1" applyAlignment="1" applyProtection="1">
      <alignment/>
      <protection locked="0"/>
    </xf>
    <xf numFmtId="171" fontId="6" fillId="2" borderId="27" xfId="0" applyNumberFormat="1" applyFont="1" applyFill="1" applyBorder="1" applyAlignment="1" applyProtection="1">
      <alignment vertical="top" wrapText="1"/>
      <protection locked="0"/>
    </xf>
    <xf numFmtId="171" fontId="6" fillId="2" borderId="24" xfId="0" applyNumberFormat="1" applyFont="1" applyFill="1" applyBorder="1" applyAlignment="1" applyProtection="1">
      <alignment vertical="top" wrapText="1"/>
      <protection locked="0"/>
    </xf>
    <xf numFmtId="171" fontId="0" fillId="0" borderId="0" xfId="0" applyNumberFormat="1" applyAlignment="1">
      <alignment vertical="top" wrapText="1"/>
    </xf>
    <xf numFmtId="171" fontId="6" fillId="2" borderId="32" xfId="0" applyNumberFormat="1" applyFont="1" applyFill="1" applyBorder="1" applyAlignment="1" applyProtection="1">
      <alignment vertical="top" wrapText="1"/>
      <protection locked="0"/>
    </xf>
    <xf numFmtId="171" fontId="6" fillId="0" borderId="2" xfId="0" applyNumberFormat="1" applyFont="1" applyFill="1" applyBorder="1" applyAlignment="1" applyProtection="1">
      <alignment vertical="top" wrapText="1"/>
      <protection locked="0"/>
    </xf>
    <xf numFmtId="17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71" fontId="6" fillId="2" borderId="27" xfId="0" applyNumberFormat="1" applyFont="1" applyFill="1" applyBorder="1" applyAlignment="1" applyProtection="1">
      <alignment horizontal="center" vertical="center" wrapText="1"/>
      <protection locked="0"/>
    </xf>
    <xf numFmtId="171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71" fontId="6" fillId="2" borderId="2" xfId="0" applyNumberFormat="1" applyFont="1" applyFill="1" applyBorder="1" applyAlignment="1">
      <alignment horizontal="center" wrapText="1"/>
    </xf>
    <xf numFmtId="171" fontId="0" fillId="0" borderId="0" xfId="0" applyNumberFormat="1" applyAlignment="1">
      <alignment wrapText="1"/>
    </xf>
    <xf numFmtId="171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171" fontId="0" fillId="0" borderId="0" xfId="0" applyNumberFormat="1" applyBorder="1" applyAlignment="1">
      <alignment wrapText="1"/>
    </xf>
    <xf numFmtId="171" fontId="10" fillId="2" borderId="2" xfId="0" applyNumberFormat="1" applyFont="1" applyFill="1" applyBorder="1" applyAlignment="1" applyProtection="1">
      <alignment/>
      <protection locked="0"/>
    </xf>
    <xf numFmtId="171" fontId="10" fillId="2" borderId="0" xfId="0" applyNumberFormat="1" applyFont="1" applyFill="1" applyAlignment="1" applyProtection="1">
      <alignment/>
      <protection locked="0"/>
    </xf>
    <xf numFmtId="171" fontId="0" fillId="0" borderId="0" xfId="0" applyNumberFormat="1" applyFill="1" applyAlignment="1">
      <alignment/>
    </xf>
    <xf numFmtId="171" fontId="10" fillId="2" borderId="0" xfId="0" applyNumberFormat="1" applyFont="1" applyFill="1" applyBorder="1" applyAlignment="1" applyProtection="1">
      <alignment/>
      <protection locked="0"/>
    </xf>
    <xf numFmtId="171" fontId="10" fillId="2" borderId="24" xfId="0" applyNumberFormat="1" applyFont="1" applyFill="1" applyBorder="1" applyAlignment="1" applyProtection="1">
      <alignment/>
      <protection locked="0"/>
    </xf>
    <xf numFmtId="171" fontId="0" fillId="0" borderId="0" xfId="0" applyNumberFormat="1" applyBorder="1" applyAlignment="1">
      <alignment vertical="center" wrapText="1"/>
    </xf>
    <xf numFmtId="171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171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171" fontId="10" fillId="2" borderId="0" xfId="0" applyNumberFormat="1" applyFont="1" applyFill="1" applyBorder="1" applyAlignment="1" applyProtection="1">
      <alignment horizontal="center" wrapText="1"/>
      <protection locked="0"/>
    </xf>
    <xf numFmtId="171" fontId="12" fillId="2" borderId="0" xfId="0" applyNumberFormat="1" applyFont="1" applyFill="1" applyAlignment="1" applyProtection="1">
      <alignment/>
      <protection locked="0"/>
    </xf>
    <xf numFmtId="171" fontId="1" fillId="2" borderId="0" xfId="0" applyNumberFormat="1" applyFont="1" applyFill="1" applyAlignment="1" applyProtection="1">
      <alignment/>
      <protection locked="0"/>
    </xf>
    <xf numFmtId="171" fontId="0" fillId="2" borderId="0" xfId="0" applyNumberFormat="1" applyFont="1" applyFill="1" applyAlignment="1">
      <alignment/>
    </xf>
    <xf numFmtId="180" fontId="4" fillId="0" borderId="2" xfId="0" applyNumberFormat="1" applyFont="1" applyFill="1" applyBorder="1" applyAlignment="1">
      <alignment horizontal="right" wrapText="1"/>
    </xf>
    <xf numFmtId="171" fontId="6" fillId="2" borderId="2" xfId="0" applyNumberFormat="1" applyFont="1" applyFill="1" applyBorder="1" applyAlignment="1" applyProtection="1">
      <alignment horizontal="right" vertical="center" wrapText="1"/>
      <protection locked="0"/>
    </xf>
    <xf numFmtId="171" fontId="6" fillId="2" borderId="27" xfId="0" applyNumberFormat="1" applyFont="1" applyFill="1" applyBorder="1" applyAlignment="1" applyProtection="1">
      <alignment horizontal="right" vertical="center" wrapText="1"/>
      <protection locked="0"/>
    </xf>
    <xf numFmtId="171" fontId="0" fillId="0" borderId="24" xfId="0" applyNumberFormat="1" applyBorder="1" applyAlignment="1">
      <alignment wrapText="1"/>
    </xf>
    <xf numFmtId="171" fontId="6" fillId="2" borderId="27" xfId="0" applyNumberFormat="1" applyFont="1" applyFill="1" applyBorder="1" applyAlignment="1">
      <alignment horizontal="center" vertical="center" wrapText="1"/>
    </xf>
    <xf numFmtId="171" fontId="6" fillId="2" borderId="0" xfId="0" applyNumberFormat="1" applyFont="1" applyFill="1" applyBorder="1" applyAlignment="1">
      <alignment horizontal="center" vertical="center" wrapText="1"/>
    </xf>
    <xf numFmtId="171" fontId="10" fillId="2" borderId="2" xfId="0" applyNumberFormat="1" applyFont="1" applyFill="1" applyBorder="1" applyAlignment="1" applyProtection="1">
      <alignment horizontal="right"/>
      <protection locked="0"/>
    </xf>
    <xf numFmtId="171" fontId="6" fillId="2" borderId="2" xfId="0" applyNumberFormat="1" applyFont="1" applyFill="1" applyBorder="1" applyAlignment="1" applyProtection="1">
      <alignment horizontal="right" vertical="top" wrapText="1"/>
      <protection locked="0"/>
    </xf>
    <xf numFmtId="171" fontId="7" fillId="2" borderId="2" xfId="0" applyNumberFormat="1" applyFont="1" applyFill="1" applyBorder="1" applyAlignment="1" applyProtection="1" quotePrefix="1">
      <alignment horizontal="right" vertical="top" wrapText="1"/>
      <protection locked="0"/>
    </xf>
    <xf numFmtId="171" fontId="7" fillId="2" borderId="2" xfId="0" applyNumberFormat="1" applyFont="1" applyFill="1" applyBorder="1" applyAlignment="1" applyProtection="1">
      <alignment vertical="top" wrapText="1"/>
      <protection locked="0"/>
    </xf>
    <xf numFmtId="171" fontId="7" fillId="2" borderId="24" xfId="0" applyNumberFormat="1" applyFont="1" applyFill="1" applyBorder="1" applyAlignment="1" applyProtection="1">
      <alignment vertical="top" wrapText="1"/>
      <protection locked="0"/>
    </xf>
    <xf numFmtId="171" fontId="9" fillId="2" borderId="2" xfId="0" applyNumberFormat="1" applyFont="1" applyFill="1" applyBorder="1" applyAlignment="1" applyProtection="1">
      <alignment/>
      <protection locked="0"/>
    </xf>
    <xf numFmtId="171" fontId="8" fillId="3" borderId="2" xfId="0" applyNumberFormat="1" applyFont="1" applyFill="1" applyBorder="1" applyAlignment="1">
      <alignment horizontal="center" vertical="top" wrapText="1"/>
    </xf>
    <xf numFmtId="0" fontId="18" fillId="0" borderId="2" xfId="0" applyFont="1" applyBorder="1" applyAlignment="1">
      <alignment horizontal="center"/>
    </xf>
    <xf numFmtId="0" fontId="18" fillId="0" borderId="34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8" fillId="0" borderId="2" xfId="0" applyFont="1" applyBorder="1" applyAlignment="1">
      <alignment/>
    </xf>
    <xf numFmtId="9" fontId="18" fillId="0" borderId="2" xfId="0" applyNumberFormat="1" applyFont="1" applyBorder="1" applyAlignment="1">
      <alignment/>
    </xf>
    <xf numFmtId="0" fontId="18" fillId="2" borderId="2" xfId="0" applyFont="1" applyFill="1" applyBorder="1" applyAlignment="1">
      <alignment/>
    </xf>
    <xf numFmtId="0" fontId="33" fillId="0" borderId="28" xfId="0" applyFont="1" applyBorder="1" applyAlignment="1">
      <alignment/>
    </xf>
    <xf numFmtId="0" fontId="23" fillId="2" borderId="28" xfId="0" applyFont="1" applyFill="1" applyBorder="1" applyAlignment="1" applyProtection="1">
      <alignment/>
      <protection locked="0"/>
    </xf>
    <xf numFmtId="0" fontId="23" fillId="2" borderId="3" xfId="0" applyFont="1" applyFill="1" applyBorder="1" applyAlignment="1" applyProtection="1">
      <alignment/>
      <protection locked="0"/>
    </xf>
    <xf numFmtId="0" fontId="23" fillId="0" borderId="2" xfId="0" applyFont="1" applyFill="1" applyBorder="1" applyAlignment="1" applyProtection="1">
      <alignment horizontal="center" vertical="center" wrapText="1"/>
      <protection locked="0"/>
    </xf>
    <xf numFmtId="0" fontId="23" fillId="0" borderId="3" xfId="0" applyFont="1" applyFill="1" applyBorder="1" applyAlignment="1" applyProtection="1">
      <alignment horizontal="center" vertical="center" wrapText="1"/>
      <protection locked="0"/>
    </xf>
    <xf numFmtId="0" fontId="33" fillId="2" borderId="2" xfId="0" applyFont="1" applyFill="1" applyBorder="1" applyAlignment="1" applyProtection="1">
      <alignment/>
      <protection locked="0"/>
    </xf>
    <xf numFmtId="0" fontId="33" fillId="2" borderId="3" xfId="0" applyFont="1" applyFill="1" applyBorder="1" applyAlignment="1" applyProtection="1">
      <alignment/>
      <protection locked="0"/>
    </xf>
    <xf numFmtId="0" fontId="32" fillId="2" borderId="40" xfId="0" applyFont="1" applyFill="1" applyBorder="1" applyAlignment="1" applyProtection="1">
      <alignment/>
      <protection locked="0"/>
    </xf>
    <xf numFmtId="0" fontId="33" fillId="2" borderId="41" xfId="0" applyFont="1" applyFill="1" applyBorder="1" applyAlignment="1" applyProtection="1">
      <alignment/>
      <protection locked="0"/>
    </xf>
    <xf numFmtId="0" fontId="33" fillId="2" borderId="32" xfId="0" applyFont="1" applyFill="1" applyBorder="1" applyAlignment="1" applyProtection="1">
      <alignment/>
      <protection locked="0"/>
    </xf>
    <xf numFmtId="0" fontId="33" fillId="2" borderId="6" xfId="0" applyFont="1" applyFill="1" applyBorder="1" applyAlignment="1" applyProtection="1">
      <alignment/>
      <protection locked="0"/>
    </xf>
    <xf numFmtId="0" fontId="32" fillId="0" borderId="36" xfId="0" applyFont="1" applyFill="1" applyBorder="1" applyAlignment="1" applyProtection="1">
      <alignment/>
      <protection locked="0"/>
    </xf>
    <xf numFmtId="0" fontId="33" fillId="2" borderId="33" xfId="0" applyFont="1" applyFill="1" applyBorder="1" applyAlignment="1" applyProtection="1">
      <alignment/>
      <protection locked="0"/>
    </xf>
    <xf numFmtId="0" fontId="33" fillId="2" borderId="28" xfId="0" applyFont="1" applyFill="1" applyBorder="1" applyAlignment="1" applyProtection="1">
      <alignment/>
      <protection locked="0"/>
    </xf>
    <xf numFmtId="0" fontId="33" fillId="2" borderId="0" xfId="0" applyFont="1" applyFill="1" applyBorder="1" applyAlignment="1" applyProtection="1">
      <alignment/>
      <protection locked="0"/>
    </xf>
    <xf numFmtId="0" fontId="33" fillId="0" borderId="6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33" fillId="0" borderId="24" xfId="0" applyFont="1" applyFill="1" applyBorder="1" applyAlignment="1" applyProtection="1">
      <alignment/>
      <protection locked="0"/>
    </xf>
    <xf numFmtId="0" fontId="33" fillId="0" borderId="3" xfId="0" applyFont="1" applyFill="1" applyBorder="1" applyAlignment="1" applyProtection="1">
      <alignment/>
      <protection locked="0"/>
    </xf>
    <xf numFmtId="0" fontId="32" fillId="0" borderId="25" xfId="0" applyFont="1" applyBorder="1" applyAlignment="1">
      <alignment/>
    </xf>
    <xf numFmtId="0" fontId="33" fillId="0" borderId="32" xfId="0" applyFont="1" applyBorder="1" applyAlignment="1">
      <alignment/>
    </xf>
    <xf numFmtId="0" fontId="33" fillId="0" borderId="30" xfId="0" applyFont="1" applyBorder="1" applyAlignment="1">
      <alignment/>
    </xf>
    <xf numFmtId="0" fontId="33" fillId="0" borderId="26" xfId="0" applyFont="1" applyBorder="1" applyAlignment="1">
      <alignment/>
    </xf>
    <xf numFmtId="0" fontId="8" fillId="2" borderId="0" xfId="0" applyFont="1" applyFill="1" applyBorder="1" applyAlignment="1">
      <alignment horizontal="left" vertical="top" wrapText="1"/>
    </xf>
    <xf numFmtId="0" fontId="23" fillId="0" borderId="2" xfId="0" applyFont="1" applyBorder="1" applyAlignment="1">
      <alignment/>
    </xf>
    <xf numFmtId="171" fontId="32" fillId="0" borderId="2" xfId="0" applyNumberFormat="1" applyFont="1" applyBorder="1" applyAlignment="1">
      <alignment/>
    </xf>
    <xf numFmtId="0" fontId="32" fillId="0" borderId="2" xfId="0" applyFont="1" applyBorder="1" applyAlignment="1">
      <alignment/>
    </xf>
    <xf numFmtId="171" fontId="23" fillId="0" borderId="24" xfId="0" applyNumberFormat="1" applyFont="1" applyBorder="1" applyAlignment="1">
      <alignment/>
    </xf>
    <xf numFmtId="2" fontId="23" fillId="0" borderId="27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0" fontId="23" fillId="0" borderId="36" xfId="0" applyFont="1" applyBorder="1" applyAlignment="1">
      <alignment/>
    </xf>
    <xf numFmtId="171" fontId="32" fillId="0" borderId="25" xfId="0" applyNumberFormat="1" applyFont="1" applyBorder="1" applyAlignment="1">
      <alignment/>
    </xf>
    <xf numFmtId="0" fontId="23" fillId="0" borderId="25" xfId="0" applyFont="1" applyBorder="1" applyAlignment="1">
      <alignment/>
    </xf>
    <xf numFmtId="171" fontId="5" fillId="0" borderId="25" xfId="0" applyNumberFormat="1" applyFont="1" applyBorder="1" applyAlignment="1" applyProtection="1">
      <alignment horizontal="right"/>
      <protection locked="0"/>
    </xf>
    <xf numFmtId="171" fontId="4" fillId="0" borderId="25" xfId="0" applyNumberFormat="1" applyFont="1" applyFill="1" applyBorder="1" applyAlignment="1">
      <alignment horizontal="right" vertical="top" wrapText="1"/>
    </xf>
    <xf numFmtId="0" fontId="23" fillId="0" borderId="29" xfId="0" applyFont="1" applyBorder="1" applyAlignment="1">
      <alignment/>
    </xf>
    <xf numFmtId="171" fontId="13" fillId="0" borderId="2" xfId="0" applyNumberFormat="1" applyFont="1" applyBorder="1" applyAlignment="1">
      <alignment/>
    </xf>
    <xf numFmtId="0" fontId="32" fillId="0" borderId="29" xfId="0" applyFont="1" applyBorder="1" applyAlignment="1">
      <alignment/>
    </xf>
    <xf numFmtId="0" fontId="32" fillId="0" borderId="36" xfId="0" applyFont="1" applyBorder="1" applyAlignment="1">
      <alignment/>
    </xf>
    <xf numFmtId="0" fontId="38" fillId="2" borderId="25" xfId="0" applyFont="1" applyFill="1" applyBorder="1" applyAlignment="1">
      <alignment horizontal="left"/>
    </xf>
    <xf numFmtId="0" fontId="42" fillId="2" borderId="26" xfId="0" applyFont="1" applyFill="1" applyBorder="1" applyAlignment="1" applyProtection="1">
      <alignment/>
      <protection locked="0"/>
    </xf>
    <xf numFmtId="0" fontId="0" fillId="0" borderId="2" xfId="0" applyFill="1" applyBorder="1" applyAlignment="1">
      <alignment/>
    </xf>
    <xf numFmtId="0" fontId="41" fillId="2" borderId="25" xfId="0" applyFont="1" applyFill="1" applyBorder="1" applyAlignment="1">
      <alignment horizontal="left" vertical="center"/>
    </xf>
    <xf numFmtId="0" fontId="42" fillId="2" borderId="26" xfId="0" applyFont="1" applyFill="1" applyBorder="1" applyAlignment="1" applyProtection="1">
      <alignment wrapText="1"/>
      <protection locked="0"/>
    </xf>
    <xf numFmtId="171" fontId="39" fillId="2" borderId="2" xfId="0" applyNumberFormat="1" applyFont="1" applyFill="1" applyBorder="1" applyAlignment="1">
      <alignment horizontal="center" vertical="center" wrapText="1"/>
    </xf>
    <xf numFmtId="0" fontId="38" fillId="2" borderId="25" xfId="0" applyFont="1" applyFill="1" applyBorder="1" applyAlignment="1">
      <alignment horizontal="left" vertical="center" wrapText="1"/>
    </xf>
    <xf numFmtId="171" fontId="39" fillId="2" borderId="2" xfId="0" applyNumberFormat="1" applyFont="1" applyFill="1" applyBorder="1" applyAlignment="1" applyProtection="1">
      <alignment vertical="top" wrapText="1"/>
      <protection locked="0"/>
    </xf>
    <xf numFmtId="0" fontId="38" fillId="2" borderId="34" xfId="0" applyFont="1" applyFill="1" applyBorder="1" applyAlignment="1">
      <alignment horizontal="left" wrapText="1"/>
    </xf>
    <xf numFmtId="171" fontId="39" fillId="2" borderId="24" xfId="0" applyNumberFormat="1" applyFont="1" applyFill="1" applyBorder="1" applyAlignment="1" applyProtection="1">
      <alignment vertical="top" wrapText="1"/>
      <protection locked="0"/>
    </xf>
    <xf numFmtId="0" fontId="42" fillId="2" borderId="35" xfId="0" applyFont="1" applyFill="1" applyBorder="1" applyAlignment="1" applyProtection="1">
      <alignment wrapText="1"/>
      <protection locked="0"/>
    </xf>
    <xf numFmtId="0" fontId="41" fillId="2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 applyProtection="1">
      <alignment horizontal="centerContinuous"/>
      <protection locked="0"/>
    </xf>
    <xf numFmtId="171" fontId="39" fillId="2" borderId="0" xfId="0" applyNumberFormat="1" applyFont="1" applyFill="1" applyBorder="1" applyAlignment="1" applyProtection="1">
      <alignment vertical="top" wrapText="1"/>
      <protection locked="0"/>
    </xf>
    <xf numFmtId="0" fontId="38" fillId="2" borderId="0" xfId="0" applyFont="1" applyFill="1" applyBorder="1" applyAlignment="1" applyProtection="1">
      <alignment/>
      <protection locked="0"/>
    </xf>
    <xf numFmtId="0" fontId="41" fillId="2" borderId="25" xfId="0" applyFont="1" applyFill="1" applyBorder="1" applyAlignment="1">
      <alignment horizontal="left" vertical="center" wrapText="1"/>
    </xf>
    <xf numFmtId="0" fontId="43" fillId="2" borderId="0" xfId="0" applyFont="1" applyFill="1" applyBorder="1" applyAlignment="1">
      <alignment horizontal="left" wrapText="1"/>
    </xf>
    <xf numFmtId="0" fontId="38" fillId="2" borderId="0" xfId="0" applyFont="1" applyFill="1" applyBorder="1" applyAlignment="1" applyProtection="1">
      <alignment vertical="top" wrapText="1"/>
      <protection locked="0"/>
    </xf>
    <xf numFmtId="0" fontId="45" fillId="4" borderId="0" xfId="0" applyFont="1" applyFill="1" applyBorder="1" applyAlignment="1">
      <alignment vertical="center" wrapText="1"/>
    </xf>
    <xf numFmtId="0" fontId="44" fillId="4" borderId="0" xfId="0" applyFont="1" applyFill="1" applyBorder="1" applyAlignment="1">
      <alignment horizontal="centerContinuous" vertical="top" wrapText="1"/>
    </xf>
    <xf numFmtId="171" fontId="44" fillId="4" borderId="0" xfId="0" applyNumberFormat="1" applyFont="1" applyFill="1" applyBorder="1" applyAlignment="1">
      <alignment horizontal="centerContinuous" wrapText="1"/>
    </xf>
    <xf numFmtId="171" fontId="39" fillId="2" borderId="2" xfId="0" applyNumberFormat="1" applyFont="1" applyFill="1" applyBorder="1" applyAlignment="1" applyProtection="1">
      <alignment horizontal="center" vertical="center" wrapText="1"/>
      <protection locked="0"/>
    </xf>
    <xf numFmtId="171" fontId="39" fillId="2" borderId="2" xfId="0" applyNumberFormat="1" applyFont="1" applyFill="1" applyBorder="1" applyAlignment="1" applyProtection="1">
      <alignment horizontal="center" wrapText="1"/>
      <protection locked="0"/>
    </xf>
    <xf numFmtId="0" fontId="38" fillId="2" borderId="0" xfId="0" applyFont="1" applyFill="1" applyBorder="1" applyAlignment="1">
      <alignment horizontal="left" wrapText="1"/>
    </xf>
    <xf numFmtId="171" fontId="39" fillId="2" borderId="0" xfId="0" applyNumberFormat="1" applyFont="1" applyFill="1" applyBorder="1" applyAlignment="1" applyProtection="1">
      <alignment horizontal="center" wrapText="1"/>
      <protection locked="0"/>
    </xf>
    <xf numFmtId="0" fontId="42" fillId="2" borderId="0" xfId="0" applyFont="1" applyFill="1" applyBorder="1" applyAlignment="1" applyProtection="1">
      <alignment/>
      <protection locked="0"/>
    </xf>
    <xf numFmtId="0" fontId="38" fillId="2" borderId="25" xfId="0" applyFont="1" applyFill="1" applyBorder="1" applyAlignment="1">
      <alignment horizontal="left"/>
    </xf>
    <xf numFmtId="0" fontId="38" fillId="2" borderId="34" xfId="0" applyFont="1" applyFill="1" applyBorder="1" applyAlignment="1">
      <alignment horizontal="left"/>
    </xf>
    <xf numFmtId="0" fontId="42" fillId="2" borderId="30" xfId="0" applyFont="1" applyFill="1" applyBorder="1" applyAlignment="1" applyProtection="1">
      <alignment/>
      <protection locked="0"/>
    </xf>
    <xf numFmtId="0" fontId="38" fillId="2" borderId="0" xfId="0" applyFont="1" applyFill="1" applyBorder="1" applyAlignment="1">
      <alignment horizontal="left"/>
    </xf>
    <xf numFmtId="0" fontId="41" fillId="2" borderId="0" xfId="0" applyFont="1" applyFill="1" applyBorder="1" applyAlignment="1">
      <alignment horizontal="left" wrapText="1"/>
    </xf>
    <xf numFmtId="171" fontId="39" fillId="2" borderId="0" xfId="0" applyNumberFormat="1" applyFont="1" applyFill="1" applyBorder="1" applyAlignment="1" applyProtection="1">
      <alignment horizontal="center" vertical="center" wrapText="1"/>
      <protection locked="0"/>
    </xf>
    <xf numFmtId="171" fontId="41" fillId="2" borderId="0" xfId="0" applyNumberFormat="1" applyFont="1" applyFill="1" applyBorder="1" applyAlignment="1" applyProtection="1">
      <alignment horizontal="center" wrapText="1"/>
      <protection locked="0"/>
    </xf>
    <xf numFmtId="0" fontId="45" fillId="2" borderId="0" xfId="0" applyFont="1" applyFill="1" applyBorder="1" applyAlignment="1">
      <alignment horizontal="left" wrapText="1"/>
    </xf>
    <xf numFmtId="0" fontId="42" fillId="2" borderId="0" xfId="0" applyFont="1" applyFill="1" applyAlignment="1" applyProtection="1">
      <alignment/>
      <protection locked="0"/>
    </xf>
    <xf numFmtId="0" fontId="38" fillId="2" borderId="0" xfId="0" applyFont="1" applyFill="1" applyBorder="1" applyAlignment="1">
      <alignment horizontal="left" vertical="center" wrapText="1"/>
    </xf>
    <xf numFmtId="0" fontId="47" fillId="2" borderId="0" xfId="0" applyFont="1" applyFill="1" applyBorder="1" applyAlignment="1">
      <alignment vertical="top" wrapText="1"/>
    </xf>
    <xf numFmtId="171" fontId="41" fillId="2" borderId="0" xfId="0" applyNumberFormat="1" applyFont="1" applyFill="1" applyAlignment="1" applyProtection="1">
      <alignment/>
      <protection locked="0"/>
    </xf>
    <xf numFmtId="170" fontId="41" fillId="2" borderId="0" xfId="0" applyNumberFormat="1" applyFont="1" applyFill="1" applyBorder="1" applyAlignment="1" applyProtection="1">
      <alignment horizontal="centerContinuous" vertical="top" wrapText="1"/>
      <protection locked="0"/>
    </xf>
    <xf numFmtId="170" fontId="41" fillId="2" borderId="0" xfId="0" applyNumberFormat="1" applyFont="1" applyFill="1" applyBorder="1" applyAlignment="1" applyProtection="1">
      <alignment vertical="top" wrapText="1"/>
      <protection locked="0"/>
    </xf>
    <xf numFmtId="0" fontId="42" fillId="2" borderId="0" xfId="0" applyFont="1" applyFill="1" applyAlignment="1">
      <alignment horizontal="left"/>
    </xf>
    <xf numFmtId="171" fontId="46" fillId="2" borderId="0" xfId="0" applyNumberFormat="1" applyFont="1" applyFill="1" applyAlignment="1" applyProtection="1">
      <alignment/>
      <protection locked="0"/>
    </xf>
    <xf numFmtId="0" fontId="8" fillId="2" borderId="25" xfId="0" applyFont="1" applyFill="1" applyBorder="1" applyAlignment="1">
      <alignment horizontal="left" wrapText="1"/>
    </xf>
    <xf numFmtId="171" fontId="10" fillId="2" borderId="2" xfId="0" applyNumberFormat="1" applyFont="1" applyFill="1" applyBorder="1" applyAlignment="1">
      <alignment horizontal="center" vertical="center" wrapText="1"/>
    </xf>
    <xf numFmtId="171" fontId="10" fillId="2" borderId="24" xfId="0" applyNumberFormat="1" applyFont="1" applyFill="1" applyBorder="1" applyAlignment="1" applyProtection="1">
      <alignment vertical="top" wrapText="1"/>
      <protection locked="0"/>
    </xf>
    <xf numFmtId="0" fontId="9" fillId="2" borderId="36" xfId="0" applyFont="1" applyFill="1" applyBorder="1" applyAlignment="1">
      <alignment horizontal="left" wrapText="1"/>
    </xf>
    <xf numFmtId="0" fontId="20" fillId="2" borderId="0" xfId="0" applyFont="1" applyFill="1" applyBorder="1" applyAlignment="1">
      <alignment horizontal="left"/>
    </xf>
    <xf numFmtId="0" fontId="49" fillId="2" borderId="26" xfId="0" applyFont="1" applyFill="1" applyBorder="1" applyAlignment="1" applyProtection="1">
      <alignment wrapText="1"/>
      <protection locked="0"/>
    </xf>
    <xf numFmtId="0" fontId="8" fillId="2" borderId="34" xfId="0" applyFont="1" applyFill="1" applyBorder="1" applyAlignment="1">
      <alignment horizontal="left" wrapText="1"/>
    </xf>
    <xf numFmtId="0" fontId="49" fillId="2" borderId="35" xfId="0" applyFont="1" applyFill="1" applyBorder="1" applyAlignment="1" applyProtection="1">
      <alignment wrapText="1"/>
      <protection locked="0"/>
    </xf>
    <xf numFmtId="171" fontId="6" fillId="2" borderId="27" xfId="0" applyNumberFormat="1" applyFont="1" applyFill="1" applyBorder="1" applyAlignment="1" applyProtection="1">
      <alignment horizontal="center" wrapText="1"/>
      <protection locked="0"/>
    </xf>
    <xf numFmtId="171" fontId="6" fillId="2" borderId="2" xfId="0" applyNumberFormat="1" applyFont="1" applyFill="1" applyBorder="1" applyAlignment="1" applyProtection="1">
      <alignment horizontal="center" wrapText="1"/>
      <protection locked="0"/>
    </xf>
    <xf numFmtId="171" fontId="0" fillId="0" borderId="0" xfId="0" applyNumberFormat="1" applyFont="1" applyFill="1" applyAlignment="1">
      <alignment/>
    </xf>
    <xf numFmtId="0" fontId="50" fillId="2" borderId="0" xfId="0" applyFont="1" applyFill="1" applyBorder="1" applyAlignment="1" applyProtection="1">
      <alignment wrapText="1"/>
      <protection locked="0"/>
    </xf>
    <xf numFmtId="171" fontId="11" fillId="2" borderId="0" xfId="0" applyNumberFormat="1" applyFont="1" applyFill="1" applyBorder="1" applyAlignment="1" applyProtection="1">
      <alignment horizontal="center" wrapText="1"/>
      <protection locked="0"/>
    </xf>
    <xf numFmtId="0" fontId="49" fillId="2" borderId="35" xfId="0" applyFont="1" applyFill="1" applyBorder="1" applyAlignment="1" applyProtection="1">
      <alignment horizontal="centerContinuous" wrapText="1"/>
      <protection locked="0"/>
    </xf>
    <xf numFmtId="0" fontId="8" fillId="2" borderId="0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 horizontal="left" wrapText="1"/>
    </xf>
    <xf numFmtId="0" fontId="49" fillId="2" borderId="26" xfId="0" applyFont="1" applyFill="1" applyBorder="1" applyAlignment="1" applyProtection="1">
      <alignment horizontal="centerContinuous" wrapText="1"/>
      <protection locked="0"/>
    </xf>
    <xf numFmtId="0" fontId="8" fillId="2" borderId="36" xfId="0" applyFont="1" applyFill="1" applyBorder="1" applyAlignment="1">
      <alignment horizontal="left" wrapText="1"/>
    </xf>
    <xf numFmtId="0" fontId="49" fillId="2" borderId="31" xfId="0" applyFont="1" applyFill="1" applyBorder="1" applyAlignment="1" applyProtection="1">
      <alignment wrapText="1"/>
      <protection locked="0"/>
    </xf>
    <xf numFmtId="171" fontId="6" fillId="2" borderId="29" xfId="0" applyNumberFormat="1" applyFont="1" applyFill="1" applyBorder="1" applyAlignment="1" applyProtection="1">
      <alignment horizontal="center" wrapText="1"/>
      <protection locked="0"/>
    </xf>
    <xf numFmtId="0" fontId="49" fillId="2" borderId="0" xfId="0" applyFont="1" applyFill="1" applyBorder="1" applyAlignment="1" applyProtection="1">
      <alignment wrapText="1"/>
      <protection locked="0"/>
    </xf>
    <xf numFmtId="171" fontId="6" fillId="2" borderId="0" xfId="0" applyNumberFormat="1" applyFont="1" applyFill="1" applyBorder="1" applyAlignment="1" applyProtection="1">
      <alignment horizontal="center" wrapText="1"/>
      <protection locked="0"/>
    </xf>
    <xf numFmtId="0" fontId="4" fillId="2" borderId="33" xfId="0" applyFont="1" applyFill="1" applyBorder="1" applyAlignment="1">
      <alignment horizontal="left" vertical="center" wrapText="1"/>
    </xf>
    <xf numFmtId="0" fontId="49" fillId="2" borderId="28" xfId="0" applyFont="1" applyFill="1" applyBorder="1" applyAlignment="1" applyProtection="1">
      <alignment wrapText="1"/>
      <protection locked="0"/>
    </xf>
    <xf numFmtId="0" fontId="49" fillId="2" borderId="32" xfId="0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wrapText="1"/>
    </xf>
    <xf numFmtId="0" fontId="49" fillId="2" borderId="30" xfId="0" applyFont="1" applyFill="1" applyBorder="1" applyAlignment="1" applyProtection="1">
      <alignment wrapText="1"/>
      <protection locked="0"/>
    </xf>
    <xf numFmtId="171" fontId="10" fillId="2" borderId="2" xfId="0" applyNumberFormat="1" applyFont="1" applyFill="1" applyBorder="1" applyAlignment="1" applyProtection="1">
      <alignment vertical="top" wrapText="1"/>
      <protection locked="0"/>
    </xf>
    <xf numFmtId="0" fontId="4" fillId="2" borderId="34" xfId="0" applyFont="1" applyFill="1" applyBorder="1" applyAlignment="1">
      <alignment horizontal="left" vertical="center" wrapText="1"/>
    </xf>
    <xf numFmtId="0" fontId="0" fillId="0" borderId="35" xfId="0" applyBorder="1" applyAlignment="1">
      <alignment wrapText="1"/>
    </xf>
    <xf numFmtId="0" fontId="0" fillId="0" borderId="0" xfId="0" applyFill="1" applyBorder="1" applyAlignment="1">
      <alignment/>
    </xf>
    <xf numFmtId="0" fontId="4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left" vertical="center"/>
    </xf>
    <xf numFmtId="0" fontId="8" fillId="2" borderId="26" xfId="0" applyFont="1" applyFill="1" applyBorder="1" applyAlignment="1" applyProtection="1">
      <alignment/>
      <protection locked="0"/>
    </xf>
    <xf numFmtId="0" fontId="8" fillId="2" borderId="36" xfId="0" applyFont="1" applyFill="1" applyBorder="1" applyAlignment="1">
      <alignment horizontal="left" vertical="center"/>
    </xf>
    <xf numFmtId="0" fontId="8" fillId="2" borderId="0" xfId="0" applyFont="1" applyFill="1" applyBorder="1" applyAlignment="1" applyProtection="1">
      <alignment/>
      <protection locked="0"/>
    </xf>
    <xf numFmtId="0" fontId="8" fillId="2" borderId="35" xfId="0" applyFont="1" applyFill="1" applyBorder="1" applyAlignment="1" applyProtection="1">
      <alignment horizontal="centerContinuous"/>
      <protection locked="0"/>
    </xf>
    <xf numFmtId="0" fontId="13" fillId="2" borderId="26" xfId="0" applyFont="1" applyFill="1" applyBorder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171" fontId="10" fillId="2" borderId="29" xfId="0" applyNumberFormat="1" applyFont="1" applyFill="1" applyBorder="1" applyAlignment="1" applyProtection="1">
      <alignment vertical="top" wrapText="1"/>
      <protection locked="0"/>
    </xf>
    <xf numFmtId="171" fontId="10" fillId="2" borderId="26" xfId="0" applyNumberFormat="1" applyFont="1" applyFill="1" applyBorder="1" applyAlignment="1" applyProtection="1">
      <alignment vertical="top" wrapText="1"/>
      <protection locked="0"/>
    </xf>
    <xf numFmtId="0" fontId="0" fillId="0" borderId="28" xfId="0" applyFill="1" applyBorder="1" applyAlignment="1">
      <alignment vertical="top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21" fillId="2" borderId="28" xfId="0" applyFont="1" applyFill="1" applyBorder="1" applyAlignment="1">
      <alignment horizontal="left"/>
    </xf>
    <xf numFmtId="0" fontId="0" fillId="0" borderId="28" xfId="0" applyBorder="1" applyAlignment="1">
      <alignment/>
    </xf>
    <xf numFmtId="0" fontId="5" fillId="2" borderId="25" xfId="0" applyFont="1" applyFill="1" applyBorder="1" applyAlignment="1">
      <alignment horizontal="left" wrapText="1"/>
    </xf>
    <xf numFmtId="0" fontId="5" fillId="2" borderId="25" xfId="0" applyFont="1" applyFill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21" fillId="0" borderId="30" xfId="0" applyFont="1" applyBorder="1" applyAlignment="1">
      <alignment horizontal="left"/>
    </xf>
    <xf numFmtId="0" fontId="0" fillId="0" borderId="30" xfId="0" applyBorder="1" applyAlignment="1">
      <alignment/>
    </xf>
    <xf numFmtId="0" fontId="1" fillId="0" borderId="26" xfId="0" applyFont="1" applyBorder="1" applyAlignment="1">
      <alignment/>
    </xf>
    <xf numFmtId="0" fontId="0" fillId="0" borderId="0" xfId="0" applyAlignment="1">
      <alignment/>
    </xf>
    <xf numFmtId="0" fontId="0" fillId="0" borderId="28" xfId="0" applyBorder="1" applyAlignment="1">
      <alignment vertical="top" wrapText="1"/>
    </xf>
    <xf numFmtId="0" fontId="8" fillId="2" borderId="2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4" fillId="0" borderId="33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horizontal="left" vertical="top" wrapText="1"/>
    </xf>
    <xf numFmtId="0" fontId="0" fillId="0" borderId="26" xfId="0" applyBorder="1" applyAlignment="1">
      <alignment vertical="top" wrapText="1"/>
    </xf>
    <xf numFmtId="0" fontId="4" fillId="2" borderId="28" xfId="0" applyFont="1" applyFill="1" applyBorder="1" applyAlignment="1">
      <alignment horizontal="left" vertical="top" wrapText="1"/>
    </xf>
    <xf numFmtId="0" fontId="0" fillId="0" borderId="28" xfId="0" applyBorder="1" applyAlignment="1">
      <alignment wrapText="1"/>
    </xf>
    <xf numFmtId="0" fontId="9" fillId="2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49" fontId="5" fillId="2" borderId="25" xfId="0" applyNumberFormat="1" applyFont="1" applyFill="1" applyBorder="1" applyAlignment="1">
      <alignment horizontal="left" wrapText="1"/>
    </xf>
    <xf numFmtId="0" fontId="21" fillId="2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0" fillId="2" borderId="30" xfId="0" applyFont="1" applyFill="1" applyBorder="1" applyAlignment="1">
      <alignment horizontal="left"/>
    </xf>
    <xf numFmtId="0" fontId="48" fillId="0" borderId="30" xfId="0" applyFont="1" applyBorder="1" applyAlignment="1">
      <alignment/>
    </xf>
    <xf numFmtId="0" fontId="21" fillId="2" borderId="32" xfId="0" applyFont="1" applyFill="1" applyBorder="1" applyAlignment="1">
      <alignment horizontal="left" wrapText="1"/>
    </xf>
    <xf numFmtId="0" fontId="0" fillId="0" borderId="32" xfId="0" applyBorder="1" applyAlignment="1">
      <alignment/>
    </xf>
    <xf numFmtId="0" fontId="9" fillId="0" borderId="25" xfId="0" applyFont="1" applyFill="1" applyBorder="1" applyAlignment="1">
      <alignment horizontal="left" vertical="center" wrapText="1"/>
    </xf>
    <xf numFmtId="0" fontId="0" fillId="0" borderId="26" xfId="0" applyBorder="1" applyAlignment="1">
      <alignment wrapText="1"/>
    </xf>
    <xf numFmtId="0" fontId="5" fillId="0" borderId="25" xfId="0" applyFont="1" applyFill="1" applyBorder="1" applyAlignment="1">
      <alignment horizontal="left" vertical="center" wrapText="1"/>
    </xf>
    <xf numFmtId="0" fontId="0" fillId="0" borderId="26" xfId="0" applyBorder="1" applyAlignment="1">
      <alignment/>
    </xf>
    <xf numFmtId="0" fontId="4" fillId="2" borderId="25" xfId="0" applyFont="1" applyFill="1" applyBorder="1" applyAlignment="1">
      <alignment horizontal="left" wrapText="1"/>
    </xf>
    <xf numFmtId="0" fontId="48" fillId="0" borderId="26" xfId="0" applyFont="1" applyBorder="1" applyAlignment="1">
      <alignment wrapText="1"/>
    </xf>
    <xf numFmtId="0" fontId="41" fillId="2" borderId="33" xfId="0" applyFont="1" applyFill="1" applyBorder="1" applyAlignment="1">
      <alignment horizontal="left" wrapText="1"/>
    </xf>
    <xf numFmtId="0" fontId="40" fillId="0" borderId="28" xfId="0" applyFont="1" applyBorder="1" applyAlignment="1">
      <alignment wrapText="1"/>
    </xf>
    <xf numFmtId="0" fontId="5" fillId="2" borderId="25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 horizontal="left" wrapText="1"/>
    </xf>
    <xf numFmtId="0" fontId="8" fillId="2" borderId="25" xfId="0" applyFont="1" applyFill="1" applyBorder="1" applyAlignment="1">
      <alignment horizontal="left" wrapText="1"/>
    </xf>
    <xf numFmtId="0" fontId="43" fillId="2" borderId="28" xfId="0" applyFont="1" applyFill="1" applyBorder="1" applyAlignment="1">
      <alignment horizontal="left"/>
    </xf>
    <xf numFmtId="0" fontId="40" fillId="0" borderId="28" xfId="0" applyFont="1" applyBorder="1" applyAlignment="1">
      <alignment/>
    </xf>
    <xf numFmtId="0" fontId="20" fillId="2" borderId="0" xfId="0" applyFont="1" applyFill="1" applyBorder="1" applyAlignment="1">
      <alignment horizontal="left"/>
    </xf>
    <xf numFmtId="0" fontId="48" fillId="0" borderId="0" xfId="0" applyFont="1" applyBorder="1" applyAlignment="1">
      <alignment/>
    </xf>
    <xf numFmtId="0" fontId="8" fillId="2" borderId="0" xfId="0" applyFont="1" applyFill="1" applyBorder="1" applyAlignment="1">
      <alignment horizontal="left" wrapText="1"/>
    </xf>
    <xf numFmtId="0" fontId="48" fillId="0" borderId="0" xfId="0" applyFont="1" applyBorder="1" applyAlignment="1">
      <alignment wrapText="1"/>
    </xf>
    <xf numFmtId="0" fontId="51" fillId="2" borderId="28" xfId="0" applyFont="1" applyFill="1" applyBorder="1" applyAlignment="1">
      <alignment horizontal="left"/>
    </xf>
    <xf numFmtId="0" fontId="48" fillId="0" borderId="28" xfId="0" applyFont="1" applyBorder="1" applyAlignment="1">
      <alignment/>
    </xf>
    <xf numFmtId="0" fontId="20" fillId="0" borderId="28" xfId="0" applyFont="1" applyFill="1" applyBorder="1" applyAlignment="1">
      <alignment horizontal="left"/>
    </xf>
    <xf numFmtId="0" fontId="48" fillId="0" borderId="28" xfId="0" applyFont="1" applyFill="1" applyBorder="1" applyAlignment="1">
      <alignment/>
    </xf>
    <xf numFmtId="0" fontId="4" fillId="2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2" borderId="25" xfId="0" applyFont="1" applyFill="1" applyBorder="1" applyAlignment="1">
      <alignment horizontal="left" vertical="center" wrapText="1"/>
    </xf>
    <xf numFmtId="0" fontId="48" fillId="0" borderId="26" xfId="0" applyFont="1" applyBorder="1" applyAlignment="1">
      <alignment/>
    </xf>
    <xf numFmtId="0" fontId="41" fillId="2" borderId="0" xfId="0" applyFont="1" applyFill="1" applyBorder="1" applyAlignment="1">
      <alignment horizontal="left" vertical="center" wrapText="1"/>
    </xf>
    <xf numFmtId="0" fontId="40" fillId="0" borderId="0" xfId="0" applyFont="1" applyBorder="1" applyAlignment="1">
      <alignment/>
    </xf>
    <xf numFmtId="0" fontId="9" fillId="2" borderId="28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5" fillId="2" borderId="25" xfId="0" applyFont="1" applyFill="1" applyBorder="1" applyAlignment="1">
      <alignment horizontal="left" vertical="top" wrapText="1"/>
    </xf>
    <xf numFmtId="0" fontId="5" fillId="2" borderId="25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0" fontId="9" fillId="2" borderId="25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 vertical="center" wrapText="1"/>
    </xf>
    <xf numFmtId="0" fontId="20" fillId="2" borderId="32" xfId="0" applyFont="1" applyFill="1" applyBorder="1" applyAlignment="1">
      <alignment horizontal="left" wrapText="1"/>
    </xf>
    <xf numFmtId="0" fontId="0" fillId="0" borderId="32" xfId="0" applyBorder="1" applyAlignment="1">
      <alignment wrapText="1"/>
    </xf>
    <xf numFmtId="0" fontId="1" fillId="0" borderId="26" xfId="0" applyFont="1" applyBorder="1" applyAlignment="1">
      <alignment wrapText="1"/>
    </xf>
    <xf numFmtId="0" fontId="9" fillId="0" borderId="25" xfId="0" applyFont="1" applyFill="1" applyBorder="1" applyAlignment="1">
      <alignment wrapText="1"/>
    </xf>
    <xf numFmtId="0" fontId="9" fillId="0" borderId="26" xfId="0" applyFont="1" applyFill="1" applyBorder="1" applyAlignment="1">
      <alignment wrapText="1"/>
    </xf>
    <xf numFmtId="0" fontId="8" fillId="2" borderId="25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8" fillId="2" borderId="26" xfId="0" applyFont="1" applyFill="1" applyBorder="1" applyAlignment="1">
      <alignment horizontal="left" vertical="center" wrapText="1"/>
    </xf>
    <xf numFmtId="0" fontId="22" fillId="0" borderId="28" xfId="0" applyFont="1" applyBorder="1" applyAlignment="1">
      <alignment wrapText="1"/>
    </xf>
    <xf numFmtId="0" fontId="22" fillId="0" borderId="32" xfId="0" applyFont="1" applyBorder="1" applyAlignment="1">
      <alignment wrapText="1"/>
    </xf>
    <xf numFmtId="0" fontId="4" fillId="2" borderId="26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/>
    </xf>
    <xf numFmtId="0" fontId="0" fillId="0" borderId="0" xfId="0" applyBorder="1" applyAlignment="1">
      <alignment vertical="top" wrapText="1"/>
    </xf>
    <xf numFmtId="0" fontId="0" fillId="0" borderId="26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5" fillId="0" borderId="3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wrapText="1"/>
    </xf>
    <xf numFmtId="0" fontId="21" fillId="2" borderId="25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wrapText="1"/>
    </xf>
    <xf numFmtId="0" fontId="0" fillId="0" borderId="28" xfId="0" applyFont="1" applyBorder="1" applyAlignment="1">
      <alignment wrapText="1"/>
    </xf>
    <xf numFmtId="0" fontId="9" fillId="2" borderId="25" xfId="0" applyFont="1" applyFill="1" applyBorder="1" applyAlignment="1">
      <alignment horizontal="left" wrapText="1"/>
    </xf>
    <xf numFmtId="0" fontId="9" fillId="2" borderId="33" xfId="0" applyFont="1" applyFill="1" applyBorder="1" applyAlignment="1">
      <alignment horizontal="left" wrapText="1"/>
    </xf>
    <xf numFmtId="0" fontId="21" fillId="2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 applyProtection="1">
      <alignment horizontal="left" vertical="top" wrapText="1"/>
      <protection locked="0"/>
    </xf>
    <xf numFmtId="0" fontId="9" fillId="0" borderId="25" xfId="0" applyFont="1" applyBorder="1" applyAlignment="1">
      <alignment horizontal="left" wrapText="1"/>
    </xf>
    <xf numFmtId="0" fontId="4" fillId="0" borderId="25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3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2" borderId="24" xfId="0" applyFont="1" applyFill="1" applyBorder="1" applyAlignment="1">
      <alignment horizontal="center" vertical="top" wrapText="1"/>
    </xf>
    <xf numFmtId="0" fontId="8" fillId="2" borderId="27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5" fillId="2" borderId="24" xfId="0" applyFont="1" applyFill="1" applyBorder="1" applyAlignment="1">
      <alignment horizontal="left" wrapText="1"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9" fillId="2" borderId="24" xfId="0" applyFont="1" applyFill="1" applyBorder="1" applyAlignment="1">
      <alignment horizontal="center" vertical="top" wrapText="1"/>
    </xf>
    <xf numFmtId="0" fontId="9" fillId="2" borderId="27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left" vertical="top"/>
    </xf>
    <xf numFmtId="0" fontId="0" fillId="0" borderId="32" xfId="0" applyBorder="1" applyAlignment="1">
      <alignment horizontal="left"/>
    </xf>
    <xf numFmtId="0" fontId="0" fillId="0" borderId="26" xfId="0" applyBorder="1" applyAlignment="1">
      <alignment horizontal="left"/>
    </xf>
    <xf numFmtId="0" fontId="19" fillId="2" borderId="29" xfId="0" applyFont="1" applyFill="1" applyBorder="1" applyAlignment="1">
      <alignment horizontal="center" vertical="top" wrapText="1"/>
    </xf>
    <xf numFmtId="0" fontId="0" fillId="0" borderId="27" xfId="0" applyBorder="1" applyAlignment="1">
      <alignment/>
    </xf>
    <xf numFmtId="0" fontId="7" fillId="2" borderId="3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19" fillId="2" borderId="33" xfId="0" applyFont="1" applyFill="1" applyBorder="1" applyAlignment="1">
      <alignment horizontal="center" vertical="top" wrapText="1"/>
    </xf>
    <xf numFmtId="0" fontId="7" fillId="2" borderId="33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1" xfId="0" applyBorder="1" applyAlignment="1">
      <alignment horizontal="center" wrapText="1"/>
    </xf>
    <xf numFmtId="0" fontId="19" fillId="2" borderId="24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7" fillId="2" borderId="24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7" fillId="2" borderId="29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/>
    </xf>
    <xf numFmtId="0" fontId="7" fillId="2" borderId="33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1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/>
      <protection locked="0"/>
    </xf>
    <xf numFmtId="0" fontId="9" fillId="2" borderId="24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4" fillId="2" borderId="25" xfId="0" applyFont="1" applyFill="1" applyBorder="1" applyAlignment="1" applyProtection="1">
      <alignment/>
      <protection locked="0"/>
    </xf>
    <xf numFmtId="0" fontId="15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2" borderId="25" xfId="0" applyFont="1" applyFill="1" applyBorder="1" applyAlignment="1" applyProtection="1">
      <alignment horizontal="right"/>
      <protection locked="0"/>
    </xf>
    <xf numFmtId="0" fontId="0" fillId="0" borderId="32" xfId="0" applyBorder="1" applyAlignment="1">
      <alignment horizontal="right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18" fillId="0" borderId="32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18" fillId="0" borderId="29" xfId="0" applyFont="1" applyBorder="1" applyAlignment="1">
      <alignment/>
    </xf>
    <xf numFmtId="0" fontId="18" fillId="0" borderId="27" xfId="0" applyFont="1" applyBorder="1" applyAlignment="1">
      <alignment/>
    </xf>
    <xf numFmtId="0" fontId="32" fillId="2" borderId="25" xfId="0" applyFont="1" applyFill="1" applyBorder="1" applyAlignment="1" applyProtection="1">
      <alignment/>
      <protection locked="0"/>
    </xf>
    <xf numFmtId="0" fontId="33" fillId="0" borderId="32" xfId="0" applyFont="1" applyBorder="1" applyAlignment="1">
      <alignment/>
    </xf>
    <xf numFmtId="0" fontId="0" fillId="0" borderId="32" xfId="0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0.emf" /><Relationship Id="rId3" Type="http://schemas.openxmlformats.org/officeDocument/2006/relationships/image" Target="../media/image3.emf" /><Relationship Id="rId4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337</xdr:row>
      <xdr:rowOff>85725</xdr:rowOff>
    </xdr:from>
    <xdr:to>
      <xdr:col>4</xdr:col>
      <xdr:colOff>28575</xdr:colOff>
      <xdr:row>338</xdr:row>
      <xdr:rowOff>704850</xdr:rowOff>
    </xdr:to>
    <xdr:sp>
      <xdr:nvSpPr>
        <xdr:cNvPr id="1" name="Tekst 24"/>
        <xdr:cNvSpPr txBox="1">
          <a:spLocks noChangeArrowheads="1"/>
        </xdr:cNvSpPr>
      </xdr:nvSpPr>
      <xdr:spPr>
        <a:xfrm>
          <a:off x="9525" y="38823900"/>
          <a:ext cx="6743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Rachunek przepływów pieniężnych może być sporządzony metodą bezpośrednią  lub pośrednią,  zależnie od wyboru dokonanego przez  emitenta (odpowiedni wariant lit. A wypełnić zależnie od wybranej metody)
Pozycję "Udział w (zyskach) stratach netto jednostek podporządkowanych wycenionych metodą praw własności" wykazuje się, jeżeli w sprawozdaniu finansowym do wyceny udziałów lub akcji w jednostkach podporządkowanych stosowana jest metoda praw własności
</a:t>
          </a:r>
        </a:p>
      </xdr:txBody>
    </xdr:sp>
    <xdr:clientData/>
  </xdr:twoCellAnchor>
  <xdr:twoCellAnchor>
    <xdr:from>
      <xdr:col>0</xdr:col>
      <xdr:colOff>0</xdr:colOff>
      <xdr:row>345</xdr:row>
      <xdr:rowOff>28575</xdr:rowOff>
    </xdr:from>
    <xdr:to>
      <xdr:col>3</xdr:col>
      <xdr:colOff>923925</xdr:colOff>
      <xdr:row>346</xdr:row>
      <xdr:rowOff>0</xdr:rowOff>
    </xdr:to>
    <xdr:sp>
      <xdr:nvSpPr>
        <xdr:cNvPr id="2" name="Tekst 26"/>
        <xdr:cNvSpPr txBox="1">
          <a:spLocks noChangeArrowheads="1"/>
        </xdr:cNvSpPr>
      </xdr:nvSpPr>
      <xdr:spPr>
        <a:xfrm>
          <a:off x="0" y="38985825"/>
          <a:ext cx="6677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Przy odpowiednich pozycjach aktywów należy przedstawić informację o obciążeniach majątku o charakterze prawnorzeczowym i obligacyjnym oraz o wysokości odpisów aktualizujących, z wyjaśnieniem przyczyn</a:t>
          </a:r>
        </a:p>
      </xdr:txBody>
    </xdr:sp>
    <xdr:clientData/>
  </xdr:twoCellAnchor>
  <xdr:twoCellAnchor>
    <xdr:from>
      <xdr:col>0</xdr:col>
      <xdr:colOff>0</xdr:colOff>
      <xdr:row>341</xdr:row>
      <xdr:rowOff>57150</xdr:rowOff>
    </xdr:from>
    <xdr:to>
      <xdr:col>4</xdr:col>
      <xdr:colOff>0</xdr:colOff>
      <xdr:row>343</xdr:row>
      <xdr:rowOff>0</xdr:rowOff>
    </xdr:to>
    <xdr:sp>
      <xdr:nvSpPr>
        <xdr:cNvPr id="3" name="Tekst 24"/>
        <xdr:cNvSpPr txBox="1">
          <a:spLocks noChangeArrowheads="1"/>
        </xdr:cNvSpPr>
      </xdr:nvSpPr>
      <xdr:spPr>
        <a:xfrm>
          <a:off x="0" y="38985825"/>
          <a:ext cx="6724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Dodatkowe informacje i objaśnienia powinny zawierać istotne dane i objaśnienia niezbędne do tego, aby sprawozdanie finansowe </a:t>
          </a:r>
          <a:r>
            <a:rPr lang="en-US" cap="none" sz="900" b="0" i="0" u="none" baseline="0">
              <a:solidFill>
                <a:srgbClr val="00FF00"/>
              </a:solidFill>
              <a:latin typeface="Times New Roman CE"/>
              <a:ea typeface="Times New Roman CE"/>
              <a:cs typeface="Times New Roman CE"/>
            </a:rPr>
            <a:t> </a:t>
          </a: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oraz odpowiednio dane porównywalne odpowiadały warunkom określonym w art. 4 ust. 1 ustawy o rachunkowości, we wskazanym poniżej zakresie</a:t>
          </a:r>
        </a:p>
      </xdr:txBody>
    </xdr:sp>
    <xdr:clientData/>
  </xdr:twoCellAnchor>
  <xdr:twoCellAnchor>
    <xdr:from>
      <xdr:col>0</xdr:col>
      <xdr:colOff>0</xdr:colOff>
      <xdr:row>399</xdr:row>
      <xdr:rowOff>0</xdr:rowOff>
    </xdr:from>
    <xdr:to>
      <xdr:col>4</xdr:col>
      <xdr:colOff>0</xdr:colOff>
      <xdr:row>399</xdr:row>
      <xdr:rowOff>0</xdr:rowOff>
    </xdr:to>
    <xdr:sp>
      <xdr:nvSpPr>
        <xdr:cNvPr id="4" name="Tekst 26"/>
        <xdr:cNvSpPr txBox="1">
          <a:spLocks noChangeArrowheads="1"/>
        </xdr:cNvSpPr>
      </xdr:nvSpPr>
      <xdr:spPr>
        <a:xfrm>
          <a:off x="0" y="45491400"/>
          <a:ext cx="6724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Przy odpowiednich pozycjach aktywów należy przedstawić informację o obciążeniach majątku o charakterze prawnorzeczowym i obligacyjnym</a:t>
          </a:r>
        </a:p>
      </xdr:txBody>
    </xdr:sp>
    <xdr:clientData/>
  </xdr:twoCellAnchor>
  <xdr:twoCellAnchor>
    <xdr:from>
      <xdr:col>0</xdr:col>
      <xdr:colOff>0</xdr:colOff>
      <xdr:row>399</xdr:row>
      <xdr:rowOff>0</xdr:rowOff>
    </xdr:from>
    <xdr:to>
      <xdr:col>3</xdr:col>
      <xdr:colOff>800100</xdr:colOff>
      <xdr:row>399</xdr:row>
      <xdr:rowOff>0</xdr:rowOff>
    </xdr:to>
    <xdr:sp>
      <xdr:nvSpPr>
        <xdr:cNvPr id="5" name="Tekst 30"/>
        <xdr:cNvSpPr txBox="1">
          <a:spLocks noChangeArrowheads="1"/>
        </xdr:cNvSpPr>
      </xdr:nvSpPr>
      <xdr:spPr>
        <a:xfrm>
          <a:off x="0" y="45491400"/>
          <a:ext cx="6553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Akcje i udziały zapewniające mniej niż 5% kapitału i  ogólnej liczby głosów w walnym zgromadzeniu jednostki można wykazać  łącznie w pozycji „inne”, o ile nie są one istotne ze względu na wartość (rynkową) lub politykę inwestycyjną emitenta</a:t>
          </a:r>
        </a:p>
      </xdr:txBody>
    </xdr:sp>
    <xdr:clientData/>
  </xdr:twoCellAnchor>
  <xdr:twoCellAnchor>
    <xdr:from>
      <xdr:col>0</xdr:col>
      <xdr:colOff>0</xdr:colOff>
      <xdr:row>399</xdr:row>
      <xdr:rowOff>0</xdr:rowOff>
    </xdr:from>
    <xdr:to>
      <xdr:col>4</xdr:col>
      <xdr:colOff>0</xdr:colOff>
      <xdr:row>399</xdr:row>
      <xdr:rowOff>0</xdr:rowOff>
    </xdr:to>
    <xdr:sp>
      <xdr:nvSpPr>
        <xdr:cNvPr id="6" name="Tekst 31"/>
        <xdr:cNvSpPr txBox="1">
          <a:spLocks noChangeArrowheads="1"/>
        </xdr:cNvSpPr>
      </xdr:nvSpPr>
      <xdr:spPr>
        <a:xfrm>
          <a:off x="0" y="45491400"/>
          <a:ext cx="6724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W odniesieniu do należności z tytułu dostaw, robót i usług należy wskazać, które przedziały czasowe spłacania należności związane są z normalnym tokiem sprzedaży przez emitenta</a:t>
          </a:r>
        </a:p>
      </xdr:txBody>
    </xdr:sp>
    <xdr:clientData/>
  </xdr:twoCellAnchor>
  <xdr:twoCellAnchor>
    <xdr:from>
      <xdr:col>0</xdr:col>
      <xdr:colOff>0</xdr:colOff>
      <xdr:row>399</xdr:row>
      <xdr:rowOff>0</xdr:rowOff>
    </xdr:from>
    <xdr:to>
      <xdr:col>4</xdr:col>
      <xdr:colOff>0</xdr:colOff>
      <xdr:row>399</xdr:row>
      <xdr:rowOff>0</xdr:rowOff>
    </xdr:to>
    <xdr:sp>
      <xdr:nvSpPr>
        <xdr:cNvPr id="7" name="Tekst 32"/>
        <xdr:cNvSpPr txBox="1">
          <a:spLocks noChangeArrowheads="1"/>
        </xdr:cNvSpPr>
      </xdr:nvSpPr>
      <xdr:spPr>
        <a:xfrm>
          <a:off x="0" y="45491400"/>
          <a:ext cx="6724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W odniesieniu do łącznej wartości należności (długo i krótkoterminowych) należy podać kwoty należności spornych oraz należności przeterminowanych (z podziałem wg tytułów), w tym nie objętych rezerwami i nie wykazanych jako „Należności dochodzone na drodze sądowej”</a:t>
          </a:r>
        </a:p>
      </xdr:txBody>
    </xdr:sp>
    <xdr:clientData/>
  </xdr:twoCellAnchor>
  <xdr:twoCellAnchor>
    <xdr:from>
      <xdr:col>0</xdr:col>
      <xdr:colOff>38100</xdr:colOff>
      <xdr:row>399</xdr:row>
      <xdr:rowOff>0</xdr:rowOff>
    </xdr:from>
    <xdr:to>
      <xdr:col>4</xdr:col>
      <xdr:colOff>0</xdr:colOff>
      <xdr:row>399</xdr:row>
      <xdr:rowOff>0</xdr:rowOff>
    </xdr:to>
    <xdr:sp>
      <xdr:nvSpPr>
        <xdr:cNvPr id="8" name="Tekst 33"/>
        <xdr:cNvSpPr txBox="1">
          <a:spLocks noChangeArrowheads="1"/>
        </xdr:cNvSpPr>
      </xdr:nvSpPr>
      <xdr:spPr>
        <a:xfrm>
          <a:off x="38100" y="45491400"/>
          <a:ext cx="6686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Ponadto należy przedstawić informacje o wszelkich zmianach w kapitale zakładowym  w okresie sprawozdawczym, w szczególności o:
    - liczbie, rodzaju, wartości nominalnej, cenie emisyjnej oferowanych akcji
    - zmianach wartości nominalnej akcji
    - zmianach praw z akcji
oraz należy wskazać akcjonariuszy posiadających bezpośrednio lub pośrednio przez jednostki zależne co najmniej 5% kapitału zakładowego emitenta lub co najmniej 5% ogólnej liczby głosów na walnym zgromadzeniu akcjonariuszy
</a:t>
          </a:r>
        </a:p>
      </xdr:txBody>
    </xdr:sp>
    <xdr:clientData/>
  </xdr:twoCellAnchor>
  <xdr:twoCellAnchor>
    <xdr:from>
      <xdr:col>0</xdr:col>
      <xdr:colOff>0</xdr:colOff>
      <xdr:row>399</xdr:row>
      <xdr:rowOff>0</xdr:rowOff>
    </xdr:from>
    <xdr:to>
      <xdr:col>4</xdr:col>
      <xdr:colOff>0</xdr:colOff>
      <xdr:row>399</xdr:row>
      <xdr:rowOff>0</xdr:rowOff>
    </xdr:to>
    <xdr:sp>
      <xdr:nvSpPr>
        <xdr:cNvPr id="9" name="Tekst 39"/>
        <xdr:cNvSpPr txBox="1">
          <a:spLocks noChangeArrowheads="1"/>
        </xdr:cNvSpPr>
      </xdr:nvSpPr>
      <xdr:spPr>
        <a:xfrm>
          <a:off x="0" y="45491400"/>
          <a:ext cx="6724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Należy przedstawić dodatkowe dane objaśniające sposób obliczenia wartości księgowej na jedną akcję oraz rozwodnionej wartości księgowej na jedną akcję</a:t>
          </a:r>
        </a:p>
      </xdr:txBody>
    </xdr:sp>
    <xdr:clientData/>
  </xdr:twoCellAnchor>
  <xdr:twoCellAnchor>
    <xdr:from>
      <xdr:col>0</xdr:col>
      <xdr:colOff>0</xdr:colOff>
      <xdr:row>399</xdr:row>
      <xdr:rowOff>0</xdr:rowOff>
    </xdr:from>
    <xdr:to>
      <xdr:col>4</xdr:col>
      <xdr:colOff>0</xdr:colOff>
      <xdr:row>399</xdr:row>
      <xdr:rowOff>0</xdr:rowOff>
    </xdr:to>
    <xdr:sp>
      <xdr:nvSpPr>
        <xdr:cNvPr id="10" name="Tekst 41"/>
        <xdr:cNvSpPr txBox="1">
          <a:spLocks noChangeArrowheads="1"/>
        </xdr:cNvSpPr>
      </xdr:nvSpPr>
      <xdr:spPr>
        <a:xfrm>
          <a:off x="0" y="45491400"/>
          <a:ext cx="6724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W odniesieniu do nieplanowych odpisów amortyzacyjnych należy wskazać ich wysokość w podziale wg tytułów oraz wyjaśnić przyczyny ich utworzenia</a:t>
          </a:r>
        </a:p>
      </xdr:txBody>
    </xdr:sp>
    <xdr:clientData/>
  </xdr:twoCellAnchor>
  <xdr:twoCellAnchor>
    <xdr:from>
      <xdr:col>0</xdr:col>
      <xdr:colOff>0</xdr:colOff>
      <xdr:row>399</xdr:row>
      <xdr:rowOff>0</xdr:rowOff>
    </xdr:from>
    <xdr:to>
      <xdr:col>4</xdr:col>
      <xdr:colOff>0</xdr:colOff>
      <xdr:row>399</xdr:row>
      <xdr:rowOff>0</xdr:rowOff>
    </xdr:to>
    <xdr:sp>
      <xdr:nvSpPr>
        <xdr:cNvPr id="11" name="Tekst 43"/>
        <xdr:cNvSpPr txBox="1">
          <a:spLocks noChangeArrowheads="1"/>
        </xdr:cNvSpPr>
      </xdr:nvSpPr>
      <xdr:spPr>
        <a:xfrm>
          <a:off x="0" y="45491400"/>
          <a:ext cx="6724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Ponadto należy podać informacje o głównych różnicach pomiędzy podatkiem dochodowym wykazanym w rachunku zysków i strat, a podatkiem ustalonym od podstawy opodatkowania z rozliczeniem głównych pozycji tych różnic, w szczególności: 
a) wysokość odliczenia osobno z tytułu ulgi inwestycyjnej i premii inwestycyjnej
b) wysokość darowizn podlegających odliczeniu od dochodu
c) przyczyny i wartość zwiększenia, zaniechania, zwolnienia, odliczenia i obniżki podatku dochodowego
d) wysokość przyszłego zobowiązania z tytułu podatku dochodowego według stanu na koniec okresu z podziałem na tytuły, ze wskazaniem stawki podatku 
e) wysokość przyszłej należności z tytułu podatku dochodowego według stanu na koniec okresu, z podziałem na tytuły
f) zmiany z tytułu zmiany stawek podatkowych
g) spisanie rozliczeń międzyokresowych z tytułu odroczonego podatku dochodowego spowodowane brakiem prawdopodobieństwa odzyskania należności podatkowej
h) informacje o podatku dochodowym od wyniku na operacjach nadzwyczajnych
</a:t>
          </a:r>
        </a:p>
      </xdr:txBody>
    </xdr:sp>
    <xdr:clientData/>
  </xdr:twoCellAnchor>
  <xdr:twoCellAnchor>
    <xdr:from>
      <xdr:col>0</xdr:col>
      <xdr:colOff>0</xdr:colOff>
      <xdr:row>399</xdr:row>
      <xdr:rowOff>0</xdr:rowOff>
    </xdr:from>
    <xdr:to>
      <xdr:col>4</xdr:col>
      <xdr:colOff>0</xdr:colOff>
      <xdr:row>399</xdr:row>
      <xdr:rowOff>0</xdr:rowOff>
    </xdr:to>
    <xdr:sp>
      <xdr:nvSpPr>
        <xdr:cNvPr id="12" name="Tekst 44"/>
        <xdr:cNvSpPr txBox="1">
          <a:spLocks noChangeArrowheads="1"/>
        </xdr:cNvSpPr>
      </xdr:nvSpPr>
      <xdr:spPr>
        <a:xfrm>
          <a:off x="0" y="45491400"/>
          <a:ext cx="6724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Należy przedstawić sposób podziału zysku lub pokrycia straty za prezentowane lata obrotowe, a w tym przypadku bieżącego roku obrotowego - propozycję podziału zysku lub pokrycia straty, ujawniając, odpowiednie dla ustalenia wielkości zysku lub straty, dane liczbowe w złotych i groszach</a:t>
          </a:r>
        </a:p>
      </xdr:txBody>
    </xdr:sp>
    <xdr:clientData/>
  </xdr:twoCellAnchor>
  <xdr:twoCellAnchor>
    <xdr:from>
      <xdr:col>0</xdr:col>
      <xdr:colOff>19050</xdr:colOff>
      <xdr:row>399</xdr:row>
      <xdr:rowOff>0</xdr:rowOff>
    </xdr:from>
    <xdr:to>
      <xdr:col>4</xdr:col>
      <xdr:colOff>0</xdr:colOff>
      <xdr:row>399</xdr:row>
      <xdr:rowOff>0</xdr:rowOff>
    </xdr:to>
    <xdr:sp>
      <xdr:nvSpPr>
        <xdr:cNvPr id="13" name="Tekst 45"/>
        <xdr:cNvSpPr txBox="1">
          <a:spLocks noChangeArrowheads="1"/>
        </xdr:cNvSpPr>
      </xdr:nvSpPr>
      <xdr:spPr>
        <a:xfrm>
          <a:off x="19050" y="45491400"/>
          <a:ext cx="6705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Należy zdefiniować środki pieniężne przyjęte do rachunku przepływu środków pieniężnych, przedstawiając ich strukturę na początek i koniec okresu.
</a:t>
          </a:r>
          <a:r>
            <a:rPr lang="en-US" cap="none" sz="600" b="0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Należy objaśnić podział działalności emitenta na działalność operacyjną, inwestycyjną i finansową, przyjęty w rachunku przepływu środków pieniężnych.
</a:t>
          </a:r>
          <a:r>
            <a:rPr lang="en-US" cap="none" sz="600" b="0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W przypadku wystąpienia niezgodności pomiędzy bilansowymi zmianami stanu niektórych pozycji oraz zmianami stanu tych pozycji wykazanymi w rachunku przepływu środków pieniężnych, należy wskazać ich przyczyny.
</a:t>
          </a:r>
          <a:r>
            <a:rPr lang="en-US" cap="none" sz="600" b="0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W odniesieniu do pozycji rachunku przepływu środków pieniężnych "Pozostałe korekty", "Pozostałe wpływy" i "Pozostałe wydatki", należy przedstawić wykaz tych korekt, wpływów i wydatków, których kwoty przekraczają 5% ogólnej sumy odpowiednio korekt, wpływów lub wydatków z danej działalności, a zostały ujęte w tych pozycjach. 
W przypadku gdy rachunek przepływu środków pieniężnych sporządzony jest metodą bezpośrednią, dodatkowo należy przedstawić notę objaśniającą zawierającą uzgodnienie przepływów pieniężnych netto z działalności operacyjnej metodą pośrednią do wartości wyliczonych metodą bezpośrednią.
</a:t>
          </a:r>
        </a:p>
      </xdr:txBody>
    </xdr:sp>
    <xdr:clientData/>
  </xdr:twoCellAnchor>
  <xdr:twoCellAnchor>
    <xdr:from>
      <xdr:col>0</xdr:col>
      <xdr:colOff>0</xdr:colOff>
      <xdr:row>438</xdr:row>
      <xdr:rowOff>0</xdr:rowOff>
    </xdr:from>
    <xdr:to>
      <xdr:col>4</xdr:col>
      <xdr:colOff>0</xdr:colOff>
      <xdr:row>438</xdr:row>
      <xdr:rowOff>0</xdr:rowOff>
    </xdr:to>
    <xdr:sp>
      <xdr:nvSpPr>
        <xdr:cNvPr id="14" name="Tekst 24"/>
        <xdr:cNvSpPr txBox="1">
          <a:spLocks noChangeArrowheads="1"/>
        </xdr:cNvSpPr>
      </xdr:nvSpPr>
      <xdr:spPr>
        <a:xfrm>
          <a:off x="0" y="45643800"/>
          <a:ext cx="6724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Należy podać wartość firmy jednostek podporządkowanych i ujemną wartość firmy jednostek podporządkowanych dla każdej jednostki osobno, ze wskazaniem sposobu ich ustalenia oraz wysokość dotychczas dokonanych odpisów</a:t>
          </a:r>
        </a:p>
      </xdr:txBody>
    </xdr:sp>
    <xdr:clientData/>
  </xdr:twoCellAnchor>
  <xdr:twoCellAnchor>
    <xdr:from>
      <xdr:col>0</xdr:col>
      <xdr:colOff>0</xdr:colOff>
      <xdr:row>694</xdr:row>
      <xdr:rowOff>0</xdr:rowOff>
    </xdr:from>
    <xdr:to>
      <xdr:col>4</xdr:col>
      <xdr:colOff>0</xdr:colOff>
      <xdr:row>696</xdr:row>
      <xdr:rowOff>142875</xdr:rowOff>
    </xdr:to>
    <xdr:sp>
      <xdr:nvSpPr>
        <xdr:cNvPr id="15" name="Tekst 30"/>
        <xdr:cNvSpPr txBox="1">
          <a:spLocks noChangeArrowheads="1"/>
        </xdr:cNvSpPr>
      </xdr:nvSpPr>
      <xdr:spPr>
        <a:xfrm>
          <a:off x="0" y="47434500"/>
          <a:ext cx="67246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Udziały i akcje zapewniające mniej niż 5% kapitału i  ogólnej liczby głosów w walnym zgromadzeniu jednostki można wykazać  łącznie w pozycji „inne”, o ile nie są one istotne ze względu na wartość (godziwą) lub politykę inwestycyjną - </a:t>
          </a:r>
          <a:r>
            <a:rPr lang="en-US" cap="none" sz="900" b="1" i="0" u="sng" baseline="0">
              <a:latin typeface="Times New Roman CE"/>
              <a:ea typeface="Times New Roman CE"/>
              <a:cs typeface="Times New Roman CE"/>
            </a:rPr>
            <a:t>nie występują</a:t>
          </a:r>
        </a:p>
      </xdr:txBody>
    </xdr:sp>
    <xdr:clientData/>
  </xdr:twoCellAnchor>
  <xdr:twoCellAnchor>
    <xdr:from>
      <xdr:col>0</xdr:col>
      <xdr:colOff>9525</xdr:colOff>
      <xdr:row>653</xdr:row>
      <xdr:rowOff>57150</xdr:rowOff>
    </xdr:from>
    <xdr:to>
      <xdr:col>3</xdr:col>
      <xdr:colOff>952500</xdr:colOff>
      <xdr:row>660</xdr:row>
      <xdr:rowOff>152400</xdr:rowOff>
    </xdr:to>
    <xdr:sp>
      <xdr:nvSpPr>
        <xdr:cNvPr id="16" name="Tekst 24"/>
        <xdr:cNvSpPr txBox="1">
          <a:spLocks noChangeArrowheads="1"/>
        </xdr:cNvSpPr>
      </xdr:nvSpPr>
      <xdr:spPr>
        <a:xfrm>
          <a:off x="9525" y="46653450"/>
          <a:ext cx="6696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Należy podać wartość firmy jednostek podporządkowanych i ujemną wartość firmy jednostek podporządkowanych dla każdej jednostki osobno, ze wskazaniem sposobu ich ustalenia oraz wysokości dotychczas dokonanych odpisów
Pozycje : "Udziały lub akcje w jednostkach podporządkowanych wyceniane metodą praw własności", "Zmiana stanu wartości firmy - jednostki zależne", "Zmiana stanu wartości firmy - jednostki współzależne", "Zmiana stanu wartości firmy - jednostki stowarzyszone", "Zmiana stanu ujemnej wartości firmy - jednostki zależne", "Zmiana stanu ujemnej wartości firmy - jednostki współzależne", "Zmiana stanu ujemnej wartości firmy - jednostki stowarzyszone" wykazywane w sprawozdaniu finansowym w przypadku zastosowania metody praw własności do wyceny udziałów lub akcji w jednostkach podporządkowanych</a:t>
          </a:r>
        </a:p>
      </xdr:txBody>
    </xdr:sp>
    <xdr:clientData/>
  </xdr:twoCellAnchor>
  <xdr:twoCellAnchor editAs="oneCell">
    <xdr:from>
      <xdr:col>13</xdr:col>
      <xdr:colOff>685800</xdr:colOff>
      <xdr:row>1374</xdr:row>
      <xdr:rowOff>0</xdr:rowOff>
    </xdr:from>
    <xdr:to>
      <xdr:col>23</xdr:col>
      <xdr:colOff>571500</xdr:colOff>
      <xdr:row>1454</xdr:row>
      <xdr:rowOff>371475</xdr:rowOff>
    </xdr:to>
    <xdr:pic>
      <xdr:nvPicPr>
        <xdr:cNvPr id="17" name="Rysunek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68400" y="77171550"/>
          <a:ext cx="67437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862</xdr:row>
      <xdr:rowOff>38100</xdr:rowOff>
    </xdr:from>
    <xdr:to>
      <xdr:col>3</xdr:col>
      <xdr:colOff>952500</xdr:colOff>
      <xdr:row>864</xdr:row>
      <xdr:rowOff>133350</xdr:rowOff>
    </xdr:to>
    <xdr:sp>
      <xdr:nvSpPr>
        <xdr:cNvPr id="18" name="Tekst 26"/>
        <xdr:cNvSpPr txBox="1">
          <a:spLocks noChangeArrowheads="1"/>
        </xdr:cNvSpPr>
      </xdr:nvSpPr>
      <xdr:spPr>
        <a:xfrm>
          <a:off x="0" y="52016025"/>
          <a:ext cx="67056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0</xdr:col>
      <xdr:colOff>0</xdr:colOff>
      <xdr:row>970</xdr:row>
      <xdr:rowOff>38100</xdr:rowOff>
    </xdr:from>
    <xdr:to>
      <xdr:col>4</xdr:col>
      <xdr:colOff>0</xdr:colOff>
      <xdr:row>971</xdr:row>
      <xdr:rowOff>219075</xdr:rowOff>
    </xdr:to>
    <xdr:sp>
      <xdr:nvSpPr>
        <xdr:cNvPr id="19" name="Tekst 31"/>
        <xdr:cNvSpPr txBox="1">
          <a:spLocks noChangeArrowheads="1"/>
        </xdr:cNvSpPr>
      </xdr:nvSpPr>
      <xdr:spPr>
        <a:xfrm>
          <a:off x="0" y="58940700"/>
          <a:ext cx="67246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W odniesieniu do należności z tytułu dostaw i usług należy wskazać, które przedziały czasowe spłacania należności związane są z normalnym tokiem sprzedaży przez emitenta.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-</a:t>
          </a:r>
          <a:r>
            <a:rPr lang="en-US" cap="none" sz="9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powyżej 1 miesiąca do 3 miesięcy oraz powyżej 3 m-cy do 6 miesięcy</a:t>
          </a:r>
        </a:p>
      </xdr:txBody>
    </xdr:sp>
    <xdr:clientData/>
  </xdr:twoCellAnchor>
  <xdr:twoCellAnchor>
    <xdr:from>
      <xdr:col>0</xdr:col>
      <xdr:colOff>0</xdr:colOff>
      <xdr:row>982</xdr:row>
      <xdr:rowOff>28575</xdr:rowOff>
    </xdr:from>
    <xdr:to>
      <xdr:col>4</xdr:col>
      <xdr:colOff>0</xdr:colOff>
      <xdr:row>983</xdr:row>
      <xdr:rowOff>114300</xdr:rowOff>
    </xdr:to>
    <xdr:sp>
      <xdr:nvSpPr>
        <xdr:cNvPr id="20" name="Tekst 32"/>
        <xdr:cNvSpPr txBox="1">
          <a:spLocks noChangeArrowheads="1"/>
        </xdr:cNvSpPr>
      </xdr:nvSpPr>
      <xdr:spPr>
        <a:xfrm>
          <a:off x="0" y="61331475"/>
          <a:ext cx="67246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W odniesieniu do łącznej wartości należności (długo- i krótkoterminowych) należy podać kwoty należności spornych oraz należności przeterminowanych (z podziałem wg tytułów), w tym od których nie dokonano odpisów aktualizujących i nie wykazanych jako „Należności dochodzone na drodze sądowej”</a:t>
          </a:r>
        </a:p>
      </xdr:txBody>
    </xdr:sp>
    <xdr:clientData/>
  </xdr:twoCellAnchor>
  <xdr:twoCellAnchor>
    <xdr:from>
      <xdr:col>0</xdr:col>
      <xdr:colOff>0</xdr:colOff>
      <xdr:row>1192</xdr:row>
      <xdr:rowOff>66675</xdr:rowOff>
    </xdr:from>
    <xdr:to>
      <xdr:col>4</xdr:col>
      <xdr:colOff>0</xdr:colOff>
      <xdr:row>1203</xdr:row>
      <xdr:rowOff>104775</xdr:rowOff>
    </xdr:to>
    <xdr:sp>
      <xdr:nvSpPr>
        <xdr:cNvPr id="21" name="Tekst 33"/>
        <xdr:cNvSpPr txBox="1">
          <a:spLocks noChangeArrowheads="1"/>
        </xdr:cNvSpPr>
      </xdr:nvSpPr>
      <xdr:spPr>
        <a:xfrm>
          <a:off x="0" y="69065775"/>
          <a:ext cx="6724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Należy przedstawić informacje o wszelkich zmianach w kapitale zakładowym, w szczególności o:
    - liczbie, rodzaju, wartości nominalnej, cenie emisyjnej oferowanych akcji- </a:t>
          </a:r>
          <a:r>
            <a:rPr lang="en-US" cap="none" sz="900" b="1" i="0" u="none" baseline="0">
              <a:latin typeface="Times New Roman CE"/>
              <a:ea typeface="Times New Roman CE"/>
              <a:cs typeface="Times New Roman CE"/>
            </a:rPr>
            <a:t>bez zmian</a:t>
          </a: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
    - zmianach wartości nominalnej akcji-</a:t>
          </a:r>
          <a:r>
            <a:rPr lang="en-US" cap="none" sz="900" b="1" i="0" u="none" baseline="0">
              <a:latin typeface="Times New Roman CE"/>
              <a:ea typeface="Times New Roman CE"/>
              <a:cs typeface="Times New Roman CE"/>
            </a:rPr>
            <a:t> bez zmian</a:t>
          </a: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
    - zmianach praw z akcji</a:t>
          </a:r>
          <a:r>
            <a:rPr lang="en-US" cap="none" sz="900" b="1" i="0" u="none" baseline="0">
              <a:latin typeface="Times New Roman CE"/>
              <a:ea typeface="Times New Roman CE"/>
              <a:cs typeface="Times New Roman CE"/>
            </a:rPr>
            <a:t>-bez zmian</a:t>
          </a: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
oraz informacje o przewidywanych zmianach kapitału zakładowego w wyniku podwyższenia kapitału zakładowego w granicach kapitału docelowego lub warunkowego podwyższenia kapitału zakładowego
Ponadto należy podać informację o strukturze własności kapitału podstawowego emitenta, z wyodrębnieniem liczby i wartości akcji, w tym uprzywilejowanych, będących w posiadaniu emitenta lub w posiadaniu innych jednostek powiązanych oraz należy wskazać akcjonariuszy posiadających bezpośrednio lub pośrednio przez jednostki zależne co najmniej 5% kapitału zakładowego emitenta lub co najmniej 5% ogólnej liczby głosów na walnym zgromadzeniu akcjonariuszy, z wyodrębnieniem liczby i wartości akcji, w tym uprzywilejowanych, oraz informacji o udziale w kapitale zakładowym i udziale w zarządzaniu.</a:t>
          </a:r>
          <a:r>
            <a:rPr lang="en-US" cap="none" sz="900" b="1" i="0" u="none" baseline="0">
              <a:latin typeface="Times New Roman CE"/>
              <a:ea typeface="Times New Roman CE"/>
              <a:cs typeface="Times New Roman CE"/>
            </a:rPr>
            <a:t>Opisano w sprawozdaniu Zarządu
</a:t>
          </a: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
Jeżeli emitent nie jest spółką akcyjną, to przedstawia odpowiednie dane dla kapitału podstawowego
</a:t>
          </a:r>
        </a:p>
      </xdr:txBody>
    </xdr:sp>
    <xdr:clientData/>
  </xdr:twoCellAnchor>
  <xdr:twoCellAnchor>
    <xdr:from>
      <xdr:col>0</xdr:col>
      <xdr:colOff>0</xdr:colOff>
      <xdr:row>1174</xdr:row>
      <xdr:rowOff>19050</xdr:rowOff>
    </xdr:from>
    <xdr:to>
      <xdr:col>3</xdr:col>
      <xdr:colOff>952500</xdr:colOff>
      <xdr:row>1180</xdr:row>
      <xdr:rowOff>104775</xdr:rowOff>
    </xdr:to>
    <xdr:sp>
      <xdr:nvSpPr>
        <xdr:cNvPr id="22" name="Tekst 32"/>
        <xdr:cNvSpPr txBox="1">
          <a:spLocks noChangeArrowheads="1"/>
        </xdr:cNvSpPr>
      </xdr:nvSpPr>
      <xdr:spPr>
        <a:xfrm>
          <a:off x="0" y="65951100"/>
          <a:ext cx="670560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Jeżeli łączna kwota odpisów aktualizujących z tytułu trwałej utraty wartości ujętych / odwróconych jest istotna należy ujawnić:
a) główne składniki lub grupy składników aktywów, do których odnosiły się odpisy lub ich odwrócenie,
b) główne zdarzenia i okoliczności, które doprowadziły do dokonania lub odwrócenia odpisów,
c) dla każdej z wyodrębnionych grup składników aktywów: kwotę dokonanych odpisów aktualizujących, w tym 
    odniesioną bezpośrednio na kapitał własny lub kwotę odwrócenia odpisów aktualizujących, w tym odniesioną 
    bezpośrednio na kapitał własny
</a:t>
          </a:r>
          <a:r>
            <a:rPr lang="en-US" cap="none" sz="900" b="1" i="0" u="none" baseline="0">
              <a:latin typeface="Times New Roman CE"/>
              <a:ea typeface="Times New Roman CE"/>
              <a:cs typeface="Times New Roman CE"/>
            </a:rPr>
            <a:t>Nie jest istotna</a:t>
          </a: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
</a:t>
          </a:r>
        </a:p>
      </xdr:txBody>
    </xdr:sp>
    <xdr:clientData/>
  </xdr:twoCellAnchor>
  <xdr:twoCellAnchor>
    <xdr:from>
      <xdr:col>0</xdr:col>
      <xdr:colOff>0</xdr:colOff>
      <xdr:row>1287</xdr:row>
      <xdr:rowOff>85725</xdr:rowOff>
    </xdr:from>
    <xdr:to>
      <xdr:col>4</xdr:col>
      <xdr:colOff>0</xdr:colOff>
      <xdr:row>1290</xdr:row>
      <xdr:rowOff>95250</xdr:rowOff>
    </xdr:to>
    <xdr:sp>
      <xdr:nvSpPr>
        <xdr:cNvPr id="23" name="Tekst 33"/>
        <xdr:cNvSpPr txBox="1">
          <a:spLocks noChangeArrowheads="1"/>
        </xdr:cNvSpPr>
      </xdr:nvSpPr>
      <xdr:spPr>
        <a:xfrm>
          <a:off x="0" y="76485750"/>
          <a:ext cx="67246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Zmniejszenia i zwiększenia stanu rezerwy z tytułu odroczonego podatku dochodowego należy przedstawić odpowiednio co najmniej według poniższych tytułów, ze wskazaniem podstawowych grup aktywów i zobowiązań, których dotyczą:
</a:t>
          </a:r>
          <a:r>
            <a:rPr lang="en-US" cap="none" sz="900" b="1" i="0" u="none" baseline="0">
              <a:latin typeface="Times New Roman CE"/>
              <a:ea typeface="Times New Roman CE"/>
              <a:cs typeface="Times New Roman CE"/>
            </a:rPr>
            <a:t>Rezerwa dotyczy nie zapłaconych naleznosci z tytułu odsetek.</a:t>
          </a: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
</a:t>
          </a:r>
        </a:p>
      </xdr:txBody>
    </xdr:sp>
    <xdr:clientData/>
  </xdr:twoCellAnchor>
  <xdr:twoCellAnchor>
    <xdr:from>
      <xdr:col>0</xdr:col>
      <xdr:colOff>0</xdr:colOff>
      <xdr:row>1606</xdr:row>
      <xdr:rowOff>0</xdr:rowOff>
    </xdr:from>
    <xdr:to>
      <xdr:col>4</xdr:col>
      <xdr:colOff>0</xdr:colOff>
      <xdr:row>1606</xdr:row>
      <xdr:rowOff>295275</xdr:rowOff>
    </xdr:to>
    <xdr:sp>
      <xdr:nvSpPr>
        <xdr:cNvPr id="24" name="Tekst 39"/>
        <xdr:cNvSpPr txBox="1">
          <a:spLocks noChangeArrowheads="1"/>
        </xdr:cNvSpPr>
      </xdr:nvSpPr>
      <xdr:spPr>
        <a:xfrm>
          <a:off x="0" y="86791800"/>
          <a:ext cx="6724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Wartość księgowa na  1 akcję  wynosi -2,70 zł i wynika z podzielenia kapitalu własnego w wysokości -1152 tys.zł przez 427 000 akcji zwyklych.</a:t>
          </a:r>
        </a:p>
      </xdr:txBody>
    </xdr:sp>
    <xdr:clientData/>
  </xdr:twoCellAnchor>
  <xdr:twoCellAnchor>
    <xdr:from>
      <xdr:col>0</xdr:col>
      <xdr:colOff>9525</xdr:colOff>
      <xdr:row>1757</xdr:row>
      <xdr:rowOff>47625</xdr:rowOff>
    </xdr:from>
    <xdr:to>
      <xdr:col>4</xdr:col>
      <xdr:colOff>9525</xdr:colOff>
      <xdr:row>1759</xdr:row>
      <xdr:rowOff>19050</xdr:rowOff>
    </xdr:to>
    <xdr:sp>
      <xdr:nvSpPr>
        <xdr:cNvPr id="25" name="Tekst 41"/>
        <xdr:cNvSpPr txBox="1">
          <a:spLocks noChangeArrowheads="1"/>
        </xdr:cNvSpPr>
      </xdr:nvSpPr>
      <xdr:spPr>
        <a:xfrm>
          <a:off x="9525" y="99641025"/>
          <a:ext cx="6724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W odniesieniu do odpisów aktualizujących wartość aktywów niefinansowych należy wskazać ich wysokość w podziale wg tytułów oraz wyjaśnić przyczyny ich utworzenia</a:t>
          </a:r>
        </a:p>
      </xdr:txBody>
    </xdr:sp>
    <xdr:clientData/>
  </xdr:twoCellAnchor>
  <xdr:twoCellAnchor>
    <xdr:from>
      <xdr:col>0</xdr:col>
      <xdr:colOff>0</xdr:colOff>
      <xdr:row>1899</xdr:row>
      <xdr:rowOff>9525</xdr:rowOff>
    </xdr:from>
    <xdr:to>
      <xdr:col>4</xdr:col>
      <xdr:colOff>47625</xdr:colOff>
      <xdr:row>1901</xdr:row>
      <xdr:rowOff>0</xdr:rowOff>
    </xdr:to>
    <xdr:sp>
      <xdr:nvSpPr>
        <xdr:cNvPr id="26" name="Tekst 44"/>
        <xdr:cNvSpPr txBox="1">
          <a:spLocks noChangeArrowheads="1"/>
        </xdr:cNvSpPr>
      </xdr:nvSpPr>
      <xdr:spPr>
        <a:xfrm>
          <a:off x="0" y="111890175"/>
          <a:ext cx="67722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Należy przedstawić sposób podziału zysku lub pokrycia straty za prezentowane lata obrotowe, a w przypadku niezakończonego roku obrotowego - propozycję podziału zysku lub pokrycia straty, ujawniając, odpowiednie dla ustalenia wielkości zysku lub straty, dane liczbowe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Pokrycie straty nastapi ewentualnymi zyskami .</a:t>
          </a:r>
        </a:p>
      </xdr:txBody>
    </xdr:sp>
    <xdr:clientData/>
  </xdr:twoCellAnchor>
  <xdr:twoCellAnchor>
    <xdr:from>
      <xdr:col>0</xdr:col>
      <xdr:colOff>9525</xdr:colOff>
      <xdr:row>1902</xdr:row>
      <xdr:rowOff>19050</xdr:rowOff>
    </xdr:from>
    <xdr:to>
      <xdr:col>4</xdr:col>
      <xdr:colOff>57150</xdr:colOff>
      <xdr:row>1903</xdr:row>
      <xdr:rowOff>238125</xdr:rowOff>
    </xdr:to>
    <xdr:sp>
      <xdr:nvSpPr>
        <xdr:cNvPr id="27" name="TextBox 48"/>
        <xdr:cNvSpPr txBox="1">
          <a:spLocks noChangeArrowheads="1"/>
        </xdr:cNvSpPr>
      </xdr:nvSpPr>
      <xdr:spPr>
        <a:xfrm>
          <a:off x="9525" y="112661700"/>
          <a:ext cx="67722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Times New Roman CE"/>
              <a:ea typeface="Times New Roman CE"/>
              <a:cs typeface="Times New Roman CE"/>
            </a:rPr>
            <a:t>Strata netto na 1 akcję wynosi minus 4,30 zł </a:t>
          </a:r>
          <a:r>
            <a:rPr lang="en-US" cap="none" sz="9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i wynika z podzielenia straty netto w wysokości minus 1,835 tys.zł. przez 427 000 akcji zwyklych .</a:t>
          </a:r>
        </a:p>
      </xdr:txBody>
    </xdr:sp>
    <xdr:clientData/>
  </xdr:twoCellAnchor>
  <xdr:twoCellAnchor>
    <xdr:from>
      <xdr:col>0</xdr:col>
      <xdr:colOff>0</xdr:colOff>
      <xdr:row>1905</xdr:row>
      <xdr:rowOff>9525</xdr:rowOff>
    </xdr:from>
    <xdr:to>
      <xdr:col>4</xdr:col>
      <xdr:colOff>0</xdr:colOff>
      <xdr:row>1917</xdr:row>
      <xdr:rowOff>95250</xdr:rowOff>
    </xdr:to>
    <xdr:sp>
      <xdr:nvSpPr>
        <xdr:cNvPr id="28" name="Tekst 45"/>
        <xdr:cNvSpPr txBox="1">
          <a:spLocks noChangeArrowheads="1"/>
        </xdr:cNvSpPr>
      </xdr:nvSpPr>
      <xdr:spPr>
        <a:xfrm>
          <a:off x="0" y="113709450"/>
          <a:ext cx="6724650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1.Środki pieniężne wynikające z rachunku przepływów środków to:
- stan środków pieniężnych na początek 01.01.2005 -  872 tys.zł
-stan środków pieniężnych na 31.12.2005 roku -  5 tys.zł
2.Działalność operacyjna w rachunku przepływu środków z działalności naszej Spółki to wpływy i wydatki  charakterytyczne dla podstawowej działalności Spółki.Natomiast działalność inwestycyjna i finansowa zgodna z ogólnymi zasadami.
3.Niezgodności między bilansowymi zmianami stanu niektórych pozycji oraz zmianami wykazanymi w rachunku przepływu środków pieniężnych </a:t>
          </a:r>
          <a:r>
            <a:rPr lang="en-US" cap="none" sz="900" b="1" i="0" u="none" baseline="0">
              <a:latin typeface="Times New Roman CE"/>
              <a:ea typeface="Times New Roman CE"/>
              <a:cs typeface="Times New Roman CE"/>
            </a:rPr>
            <a:t>nie występują.</a:t>
          </a: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
4.Rachunek przepływu środków pieniężnych sporządzany jest metodą pośrednią.</a:t>
          </a:r>
        </a:p>
      </xdr:txBody>
    </xdr:sp>
    <xdr:clientData/>
  </xdr:twoCellAnchor>
  <xdr:twoCellAnchor editAs="oneCell">
    <xdr:from>
      <xdr:col>14</xdr:col>
      <xdr:colOff>685800</xdr:colOff>
      <xdr:row>1961</xdr:row>
      <xdr:rowOff>0</xdr:rowOff>
    </xdr:from>
    <xdr:to>
      <xdr:col>24</xdr:col>
      <xdr:colOff>571500</xdr:colOff>
      <xdr:row>1966</xdr:row>
      <xdr:rowOff>9525</xdr:rowOff>
    </xdr:to>
    <xdr:pic>
      <xdr:nvPicPr>
        <xdr:cNvPr id="29" name="Rysunek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122882025"/>
          <a:ext cx="67437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2170</xdr:row>
      <xdr:rowOff>19050</xdr:rowOff>
    </xdr:from>
    <xdr:to>
      <xdr:col>3</xdr:col>
      <xdr:colOff>952500</xdr:colOff>
      <xdr:row>2170</xdr:row>
      <xdr:rowOff>47625</xdr:rowOff>
    </xdr:to>
    <xdr:sp>
      <xdr:nvSpPr>
        <xdr:cNvPr id="30" name="Tekst 30"/>
        <xdr:cNvSpPr txBox="1">
          <a:spLocks noChangeArrowheads="1"/>
        </xdr:cNvSpPr>
      </xdr:nvSpPr>
      <xdr:spPr>
        <a:xfrm>
          <a:off x="0" y="156781500"/>
          <a:ext cx="670560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2057</xdr:row>
      <xdr:rowOff>47625</xdr:rowOff>
    </xdr:from>
    <xdr:to>
      <xdr:col>3</xdr:col>
      <xdr:colOff>942975</xdr:colOff>
      <xdr:row>2169</xdr:row>
      <xdr:rowOff>47625</xdr:rowOff>
    </xdr:to>
    <xdr:sp>
      <xdr:nvSpPr>
        <xdr:cNvPr id="31" name="Tekst 43"/>
        <xdr:cNvSpPr txBox="1">
          <a:spLocks noChangeArrowheads="1"/>
        </xdr:cNvSpPr>
      </xdr:nvSpPr>
      <xdr:spPr>
        <a:xfrm>
          <a:off x="0" y="138684000"/>
          <a:ext cx="6696075" cy="17964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
</a:t>
          </a:r>
        </a:p>
      </xdr:txBody>
    </xdr:sp>
    <xdr:clientData/>
  </xdr:twoCellAnchor>
  <xdr:twoCellAnchor>
    <xdr:from>
      <xdr:col>0</xdr:col>
      <xdr:colOff>0</xdr:colOff>
      <xdr:row>74</xdr:row>
      <xdr:rowOff>66675</xdr:rowOff>
    </xdr:from>
    <xdr:to>
      <xdr:col>3</xdr:col>
      <xdr:colOff>914400</xdr:colOff>
      <xdr:row>78</xdr:row>
      <xdr:rowOff>0</xdr:rowOff>
    </xdr:to>
    <xdr:sp>
      <xdr:nvSpPr>
        <xdr:cNvPr id="32" name="Tekst 24"/>
        <xdr:cNvSpPr txBox="1">
          <a:spLocks noChangeArrowheads="1"/>
        </xdr:cNvSpPr>
      </xdr:nvSpPr>
      <xdr:spPr>
        <a:xfrm>
          <a:off x="0" y="11049000"/>
          <a:ext cx="666750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Pozycję "Udziały lub akcje w jednostkach podporządkowanych wyceniane metodą praw własności" wykazuje się, jeżeli w sprawozdaniu finansowym do wyceny udziałów lub akcji w jednostkach podporządkowanych stosowana jest metoda praw własności
Emitent wykazuje kapitał własny zgodnie z odpowiednimi przepisami prawa, statutem lub umową o jego utworzeniu
Wskaźnik "Rozwodniona wartość księgowa na jedną akcję" oblicza się z uwzględnieniem liczby potencjalnych akcji zwykłych zastosowanych przy wyliczeniu rozwodnionego zysku (straty) na jedną akcję zwykłą</a:t>
          </a:r>
        </a:p>
      </xdr:txBody>
    </xdr:sp>
    <xdr:clientData/>
  </xdr:twoCellAnchor>
  <xdr:twoCellAnchor>
    <xdr:from>
      <xdr:col>0</xdr:col>
      <xdr:colOff>0</xdr:colOff>
      <xdr:row>155</xdr:row>
      <xdr:rowOff>66675</xdr:rowOff>
    </xdr:from>
    <xdr:to>
      <xdr:col>4</xdr:col>
      <xdr:colOff>0</xdr:colOff>
      <xdr:row>157</xdr:row>
      <xdr:rowOff>0</xdr:rowOff>
    </xdr:to>
    <xdr:sp>
      <xdr:nvSpPr>
        <xdr:cNvPr id="33" name="Tekst 24"/>
        <xdr:cNvSpPr txBox="1">
          <a:spLocks noChangeArrowheads="1"/>
        </xdr:cNvSpPr>
      </xdr:nvSpPr>
      <xdr:spPr>
        <a:xfrm>
          <a:off x="0" y="20469225"/>
          <a:ext cx="6724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Pozycję "Udział w zyskach (stratach) netto jednostek podporządkowanych wycenianych metodą praw własności" wykazuje się, jeżeli w sprawozdaniu finansowym do wyceny udziałów lub akcji w jednostkach podporządkowanych stosowana jest metoda praw własności
Wskaźniki: "Zysk (strata) na jedną akcję zwykłą (w zł)", "Rozwodniony zysk (strata) na jedną akcję zwykłą (w zł)" oblicza się zgodnie z MSR</a:t>
          </a:r>
        </a:p>
      </xdr:txBody>
    </xdr:sp>
    <xdr:clientData/>
  </xdr:twoCellAnchor>
  <xdr:twoCellAnchor>
    <xdr:from>
      <xdr:col>0</xdr:col>
      <xdr:colOff>19050</xdr:colOff>
      <xdr:row>1878</xdr:row>
      <xdr:rowOff>123825</xdr:rowOff>
    </xdr:from>
    <xdr:to>
      <xdr:col>4</xdr:col>
      <xdr:colOff>0</xdr:colOff>
      <xdr:row>1881</xdr:row>
      <xdr:rowOff>28575</xdr:rowOff>
    </xdr:to>
    <xdr:sp>
      <xdr:nvSpPr>
        <xdr:cNvPr id="34" name="Tekst 43"/>
        <xdr:cNvSpPr txBox="1">
          <a:spLocks noChangeArrowheads="1"/>
        </xdr:cNvSpPr>
      </xdr:nvSpPr>
      <xdr:spPr>
        <a:xfrm>
          <a:off x="19050" y="111575850"/>
          <a:ext cx="6705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Pozycja "Łączna kwota podatku odroczonego ujętego w wartości firmy lub ujemnej wartości firmy" dotyczy jednostkowych sprawozdań finansowych w przypadku połączenia
</a:t>
          </a:r>
        </a:p>
      </xdr:txBody>
    </xdr:sp>
    <xdr:clientData/>
  </xdr:twoCellAnchor>
  <xdr:twoCellAnchor>
    <xdr:from>
      <xdr:col>0</xdr:col>
      <xdr:colOff>19050</xdr:colOff>
      <xdr:row>1832</xdr:row>
      <xdr:rowOff>47625</xdr:rowOff>
    </xdr:from>
    <xdr:to>
      <xdr:col>4</xdr:col>
      <xdr:colOff>0</xdr:colOff>
      <xdr:row>1837</xdr:row>
      <xdr:rowOff>19050</xdr:rowOff>
    </xdr:to>
    <xdr:sp>
      <xdr:nvSpPr>
        <xdr:cNvPr id="35" name="Tekst 55"/>
        <xdr:cNvSpPr txBox="1">
          <a:spLocks noChangeArrowheads="1"/>
        </xdr:cNvSpPr>
      </xdr:nvSpPr>
      <xdr:spPr>
        <a:xfrm>
          <a:off x="19050" y="108051600"/>
          <a:ext cx="67056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Jeżeli emitent nie sporządza skonsolidowanego sprawozdania finansowego należy przedstawić informacje o wyniku na sprzedaży całości lub części udziałów (akcji)  w poszczególnych jednostkach zależnych, współzależnych  i stowarzyszonych, sposobie rozliczeń pomiędzy jednostką sprzedającą a kupującą  udziały (akcje) oraz wartości księgowej każdej sprzedanej jednostki.</a:t>
          </a:r>
        </a:p>
      </xdr:txBody>
    </xdr:sp>
    <xdr:clientData/>
  </xdr:twoCellAnchor>
  <xdr:twoCellAnchor>
    <xdr:from>
      <xdr:col>0</xdr:col>
      <xdr:colOff>0</xdr:colOff>
      <xdr:row>2172</xdr:row>
      <xdr:rowOff>9525</xdr:rowOff>
    </xdr:from>
    <xdr:to>
      <xdr:col>1</xdr:col>
      <xdr:colOff>228600</xdr:colOff>
      <xdr:row>2188</xdr:row>
      <xdr:rowOff>142875</xdr:rowOff>
    </xdr:to>
    <xdr:sp>
      <xdr:nvSpPr>
        <xdr:cNvPr id="36" name="Tekst 44"/>
        <xdr:cNvSpPr txBox="1">
          <a:spLocks noChangeArrowheads="1"/>
        </xdr:cNvSpPr>
      </xdr:nvSpPr>
      <xdr:spPr>
        <a:xfrm>
          <a:off x="0" y="157095825"/>
          <a:ext cx="4486275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imes New Roman CE"/>
              <a:ea typeface="Times New Roman CE"/>
              <a:cs typeface="Times New Roman CE"/>
            </a:rPr>
            <a:t>Podpisy wszystkich Członków Zarządu</a:t>
          </a: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
18.05.2005     </a:t>
          </a:r>
          <a:r>
            <a:rPr lang="en-US" cap="none" sz="1100" b="0" i="0" u="none" baseline="0">
              <a:latin typeface="Times New Roman CE"/>
              <a:ea typeface="Times New Roman CE"/>
              <a:cs typeface="Times New Roman CE"/>
            </a:rPr>
            <a:t>Czesław Koczorek        </a:t>
          </a: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  </a:t>
          </a:r>
          <a:r>
            <a:rPr lang="en-US" cap="none" sz="1100" b="0" i="0" u="none" baseline="0">
              <a:latin typeface="Times New Roman CE"/>
              <a:ea typeface="Times New Roman CE"/>
              <a:cs typeface="Times New Roman CE"/>
            </a:rPr>
            <a:t>  Prezes Zarządu</a:t>
          </a: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    
 data           imię i nazwisko                           stanowisko/funkcja        
18.05.2005        </a:t>
          </a:r>
          <a:r>
            <a:rPr lang="en-US" cap="none" sz="1100" b="0" i="0" u="none" baseline="0">
              <a:latin typeface="Times New Roman CE"/>
              <a:ea typeface="Times New Roman CE"/>
              <a:cs typeface="Times New Roman CE"/>
            </a:rPr>
            <a:t>Wojciech Kuchciński</a:t>
          </a: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      C</a:t>
          </a:r>
          <a:r>
            <a:rPr lang="en-US" cap="none" sz="1100" b="0" i="0" u="none" baseline="0">
              <a:latin typeface="Times New Roman CE"/>
              <a:ea typeface="Times New Roman CE"/>
              <a:cs typeface="Times New Roman CE"/>
            </a:rPr>
            <a:t>złonek Zarządu</a:t>
          </a: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                       
 data           imię i nazwisko                           stanowisko/funkcja        
18.05.2005.    </a:t>
          </a:r>
          <a:r>
            <a:rPr lang="en-US" cap="none" sz="1100" b="0" i="0" u="none" baseline="0">
              <a:latin typeface="Times New Roman CE"/>
              <a:ea typeface="Times New Roman CE"/>
              <a:cs typeface="Times New Roman CE"/>
            </a:rPr>
            <a:t> Stanisława Hołub  </a:t>
          </a: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                </a:t>
          </a:r>
          <a:r>
            <a:rPr lang="en-US" cap="none" sz="1100" b="0" i="0" u="none" baseline="0">
              <a:latin typeface="Times New Roman CE"/>
              <a:ea typeface="Times New Roman CE"/>
              <a:cs typeface="Times New Roman CE"/>
            </a:rPr>
            <a:t>Członek Zarządu </a:t>
          </a: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  
 data           imię i nazwisko                           stanowisko/funkcja       </a:t>
          </a:r>
        </a:p>
      </xdr:txBody>
    </xdr:sp>
    <xdr:clientData/>
  </xdr:twoCellAnchor>
  <xdr:twoCellAnchor>
    <xdr:from>
      <xdr:col>1</xdr:col>
      <xdr:colOff>238125</xdr:colOff>
      <xdr:row>2172</xdr:row>
      <xdr:rowOff>19050</xdr:rowOff>
    </xdr:from>
    <xdr:to>
      <xdr:col>4</xdr:col>
      <xdr:colOff>0</xdr:colOff>
      <xdr:row>2188</xdr:row>
      <xdr:rowOff>142875</xdr:rowOff>
    </xdr:to>
    <xdr:sp>
      <xdr:nvSpPr>
        <xdr:cNvPr id="37" name="Tekst 44"/>
        <xdr:cNvSpPr txBox="1">
          <a:spLocks noChangeArrowheads="1"/>
        </xdr:cNvSpPr>
      </xdr:nvSpPr>
      <xdr:spPr>
        <a:xfrm>
          <a:off x="4495800" y="157105350"/>
          <a:ext cx="2228850" cy="2752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Podpis osoby, której powierzono prowadzenie ksiąg rachunkowych
18.05.2005.
Data
Ewa Biernat
imię i nazwisko
Dyrektor Finansowo-Księgowy
Główny Ksiegowy
stanowisko/funkcja
</a:t>
          </a:r>
        </a:p>
      </xdr:txBody>
    </xdr:sp>
    <xdr:clientData/>
  </xdr:twoCellAnchor>
  <xdr:twoCellAnchor>
    <xdr:from>
      <xdr:col>0</xdr:col>
      <xdr:colOff>9525</xdr:colOff>
      <xdr:row>1895</xdr:row>
      <xdr:rowOff>66675</xdr:rowOff>
    </xdr:from>
    <xdr:to>
      <xdr:col>4</xdr:col>
      <xdr:colOff>19050</xdr:colOff>
      <xdr:row>1897</xdr:row>
      <xdr:rowOff>247650</xdr:rowOff>
    </xdr:to>
    <xdr:sp>
      <xdr:nvSpPr>
        <xdr:cNvPr id="38" name="Tekst 44"/>
        <xdr:cNvSpPr txBox="1">
          <a:spLocks noChangeArrowheads="1"/>
        </xdr:cNvSpPr>
      </xdr:nvSpPr>
      <xdr:spPr>
        <a:xfrm>
          <a:off x="9525" y="111575850"/>
          <a:ext cx="6734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Pozycja "Udział w zyskach (stratach) netto jednostek podporządkowanych wycenianych metodą praw własności"  wykazywana w sprawozdaniu finansowym w przypadku zastosowania metody praw własności do wyceny udziałów lub akcji w jednostkach podporządkowanych</a:t>
          </a:r>
        </a:p>
      </xdr:txBody>
    </xdr:sp>
    <xdr:clientData/>
  </xdr:twoCellAnchor>
  <xdr:twoCellAnchor editAs="oneCell">
    <xdr:from>
      <xdr:col>0</xdr:col>
      <xdr:colOff>0</xdr:colOff>
      <xdr:row>1181</xdr:row>
      <xdr:rowOff>0</xdr:rowOff>
    </xdr:from>
    <xdr:to>
      <xdr:col>4</xdr:col>
      <xdr:colOff>104775</xdr:colOff>
      <xdr:row>1191</xdr:row>
      <xdr:rowOff>0</xdr:rowOff>
    </xdr:to>
    <xdr:pic>
      <xdr:nvPicPr>
        <xdr:cNvPr id="39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294125"/>
          <a:ext cx="68294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57150</xdr:rowOff>
    </xdr:from>
    <xdr:to>
      <xdr:col>6</xdr:col>
      <xdr:colOff>914400</xdr:colOff>
      <xdr:row>6</xdr:row>
      <xdr:rowOff>95250</xdr:rowOff>
    </xdr:to>
    <xdr:sp>
      <xdr:nvSpPr>
        <xdr:cNvPr id="1" name="Tekst 1"/>
        <xdr:cNvSpPr txBox="1">
          <a:spLocks noChangeArrowheads="1"/>
        </xdr:cNvSpPr>
      </xdr:nvSpPr>
      <xdr:spPr>
        <a:xfrm>
          <a:off x="9525" y="1152525"/>
          <a:ext cx="62769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W przypadku kredytów i pożyczek w walutach obcych  należy podać kwotę w danej walucie i po przeliczeniu na zł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8</xdr:col>
      <xdr:colOff>885825</xdr:colOff>
      <xdr:row>13</xdr:row>
      <xdr:rowOff>0</xdr:rowOff>
    </xdr:to>
    <xdr:sp>
      <xdr:nvSpPr>
        <xdr:cNvPr id="2" name="Tekst 6"/>
        <xdr:cNvSpPr txBox="1">
          <a:spLocks noChangeArrowheads="1"/>
        </xdr:cNvSpPr>
      </xdr:nvSpPr>
      <xdr:spPr>
        <a:xfrm>
          <a:off x="0" y="2657475"/>
          <a:ext cx="8153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Należy przedstawić wykaz grup zobowiązań długoterminowych zabezpieczonych na majątku emitenta (ze wskazaniem rodzaju zabezpieczeń)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85725</xdr:rowOff>
    </xdr:from>
    <xdr:to>
      <xdr:col>6</xdr:col>
      <xdr:colOff>923925</xdr:colOff>
      <xdr:row>6</xdr:row>
      <xdr:rowOff>95250</xdr:rowOff>
    </xdr:to>
    <xdr:sp>
      <xdr:nvSpPr>
        <xdr:cNvPr id="1" name="Tekst 1"/>
        <xdr:cNvSpPr txBox="1">
          <a:spLocks noChangeArrowheads="1"/>
        </xdr:cNvSpPr>
      </xdr:nvSpPr>
      <xdr:spPr>
        <a:xfrm>
          <a:off x="19050" y="1181100"/>
          <a:ext cx="68961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W przypadku kredytów i pożyczek w walutach obcych  należy podać kwotę w danej walucie i po przeliczeniu na zł</a:t>
          </a:r>
        </a:p>
      </xdr:txBody>
    </xdr:sp>
    <xdr:clientData/>
  </xdr:twoCellAnchor>
  <xdr:twoCellAnchor>
    <xdr:from>
      <xdr:col>0</xdr:col>
      <xdr:colOff>0</xdr:colOff>
      <xdr:row>11</xdr:row>
      <xdr:rowOff>104775</xdr:rowOff>
    </xdr:from>
    <xdr:to>
      <xdr:col>8</xdr:col>
      <xdr:colOff>9525</xdr:colOff>
      <xdr:row>13</xdr:row>
      <xdr:rowOff>9525</xdr:rowOff>
    </xdr:to>
    <xdr:sp>
      <xdr:nvSpPr>
        <xdr:cNvPr id="2" name="Tekst 2"/>
        <xdr:cNvSpPr txBox="1">
          <a:spLocks noChangeArrowheads="1"/>
        </xdr:cNvSpPr>
      </xdr:nvSpPr>
      <xdr:spPr>
        <a:xfrm>
          <a:off x="0" y="2438400"/>
          <a:ext cx="79819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Należy przedstawić wykaz grup zobowiązań krótkoterminowych zabezpieczonych na majątku emitenta (ze wskazaniem rodzaju zabezpieczeń)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5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10.25390625" style="0" customWidth="1"/>
    <col min="2" max="2" width="18.125" style="0" customWidth="1"/>
    <col min="3" max="3" width="13.75390625" style="0" customWidth="1"/>
    <col min="4" max="4" width="25.125" style="0" customWidth="1"/>
    <col min="5" max="5" width="24.25390625" style="0" customWidth="1"/>
    <col min="7" max="7" width="41.00390625" style="0" customWidth="1"/>
    <col min="9" max="11" width="12.75390625" style="0" customWidth="1"/>
  </cols>
  <sheetData>
    <row r="2" spans="1:11" ht="12.75">
      <c r="A2" s="689" t="s">
        <v>251</v>
      </c>
      <c r="B2" s="573"/>
      <c r="C2" s="573"/>
      <c r="D2" s="573"/>
      <c r="E2" s="577"/>
      <c r="G2" s="611" t="s">
        <v>252</v>
      </c>
      <c r="H2" s="718"/>
      <c r="I2" s="718"/>
      <c r="J2" s="718"/>
      <c r="K2" s="577"/>
    </row>
    <row r="3" spans="1:11" ht="21" customHeight="1">
      <c r="A3" s="321" t="s">
        <v>354</v>
      </c>
      <c r="B3" s="320" t="s">
        <v>355</v>
      </c>
      <c r="C3" s="320" t="s">
        <v>356</v>
      </c>
      <c r="D3" s="320" t="s">
        <v>502</v>
      </c>
      <c r="E3" s="320" t="s">
        <v>572</v>
      </c>
      <c r="G3" s="308" t="s">
        <v>353</v>
      </c>
      <c r="H3" s="194"/>
      <c r="I3" s="310" t="s">
        <v>354</v>
      </c>
      <c r="J3" s="315" t="s">
        <v>630</v>
      </c>
      <c r="K3" s="317" t="s">
        <v>356</v>
      </c>
    </row>
    <row r="4" spans="1:11" ht="12" customHeight="1">
      <c r="A4" s="57"/>
      <c r="B4" s="57"/>
      <c r="C4" s="57"/>
      <c r="D4" s="59"/>
      <c r="E4" s="59"/>
      <c r="G4" s="309"/>
      <c r="H4" s="7"/>
      <c r="I4" s="138"/>
      <c r="J4" s="316"/>
      <c r="K4" s="57"/>
    </row>
    <row r="5" spans="1:11" ht="12" customHeight="1">
      <c r="A5" s="57" t="s">
        <v>692</v>
      </c>
      <c r="B5" s="57"/>
      <c r="C5" s="57"/>
      <c r="D5" s="59"/>
      <c r="E5" s="59"/>
      <c r="G5" s="322" t="s">
        <v>692</v>
      </c>
      <c r="H5" s="194"/>
      <c r="I5" s="138"/>
      <c r="J5" s="316"/>
      <c r="K5" s="57"/>
    </row>
  </sheetData>
  <mergeCells count="2">
    <mergeCell ref="A2:E2"/>
    <mergeCell ref="G2:K2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2190"/>
  <sheetViews>
    <sheetView zoomScaleSheetLayoutView="100" workbookViewId="0" topLeftCell="A1865">
      <selection activeCell="A1905" sqref="A1905:D1933"/>
    </sheetView>
  </sheetViews>
  <sheetFormatPr defaultColWidth="9.00390625" defaultRowHeight="12.75"/>
  <cols>
    <col min="1" max="1" width="55.875" style="0" customWidth="1"/>
    <col min="2" max="2" width="6.875" style="0" customWidth="1"/>
    <col min="3" max="4" width="12.75390625" style="359" customWidth="1"/>
    <col min="5" max="5" width="12.75390625" style="0" customWidth="1"/>
  </cols>
  <sheetData>
    <row r="1" spans="1:93" s="1" customFormat="1" ht="3" customHeight="1">
      <c r="A1" s="130"/>
      <c r="B1" s="131"/>
      <c r="C1" s="352"/>
      <c r="D1" s="35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1:5" s="100" customFormat="1" ht="34.5" customHeight="1">
      <c r="A2" s="123" t="s">
        <v>357</v>
      </c>
      <c r="B2" s="120" t="s">
        <v>583</v>
      </c>
      <c r="C2" s="353" t="s">
        <v>696</v>
      </c>
      <c r="D2" s="353" t="s">
        <v>695</v>
      </c>
      <c r="E2" s="105"/>
    </row>
    <row r="3" spans="1:5" s="106" customFormat="1" ht="12.75">
      <c r="A3" s="101" t="s">
        <v>383</v>
      </c>
      <c r="B3" s="102"/>
      <c r="C3" s="354"/>
      <c r="D3" s="354"/>
      <c r="E3" s="104"/>
    </row>
    <row r="4" spans="1:5" s="106" customFormat="1" ht="12">
      <c r="A4" s="107" t="s">
        <v>384</v>
      </c>
      <c r="B4" s="114"/>
      <c r="C4" s="323">
        <f>+C5+C7+C11</f>
        <v>5304</v>
      </c>
      <c r="D4" s="323">
        <f>+D5+D7+D11</f>
        <v>5637</v>
      </c>
      <c r="E4" s="104"/>
    </row>
    <row r="5" spans="1:5" s="106" customFormat="1" ht="12">
      <c r="A5" s="108" t="s">
        <v>385</v>
      </c>
      <c r="B5" s="114">
        <v>1</v>
      </c>
      <c r="C5" s="332">
        <v>13</v>
      </c>
      <c r="D5" s="332">
        <v>14</v>
      </c>
      <c r="E5" s="104"/>
    </row>
    <row r="6" spans="1:5" s="106" customFormat="1" ht="12" hidden="1">
      <c r="A6" s="108" t="s">
        <v>386</v>
      </c>
      <c r="B6" s="114"/>
      <c r="C6" s="332"/>
      <c r="D6" s="332"/>
      <c r="E6" s="104"/>
    </row>
    <row r="7" spans="1:5" s="106" customFormat="1" ht="12">
      <c r="A7" s="108" t="s">
        <v>387</v>
      </c>
      <c r="B7" s="114">
        <v>2</v>
      </c>
      <c r="C7" s="332">
        <v>4648</v>
      </c>
      <c r="D7" s="332">
        <v>4980</v>
      </c>
      <c r="E7" s="104"/>
    </row>
    <row r="8" spans="1:5" s="106" customFormat="1" ht="12">
      <c r="A8" s="108" t="s">
        <v>388</v>
      </c>
      <c r="B8" s="114" t="s">
        <v>446</v>
      </c>
      <c r="C8" s="332"/>
      <c r="D8" s="332"/>
      <c r="E8" s="104"/>
    </row>
    <row r="9" spans="1:5" s="106" customFormat="1" ht="12" hidden="1">
      <c r="A9" s="108" t="s">
        <v>389</v>
      </c>
      <c r="B9" s="114"/>
      <c r="C9" s="332"/>
      <c r="D9" s="332"/>
      <c r="E9" s="104"/>
    </row>
    <row r="10" spans="1:5" s="106" customFormat="1" ht="12" hidden="1">
      <c r="A10" s="108" t="s">
        <v>390</v>
      </c>
      <c r="B10" s="114"/>
      <c r="C10" s="332"/>
      <c r="D10" s="332"/>
      <c r="E10" s="104"/>
    </row>
    <row r="11" spans="1:5" s="106" customFormat="1" ht="12">
      <c r="A11" s="108" t="s">
        <v>391</v>
      </c>
      <c r="B11" s="114">
        <v>4</v>
      </c>
      <c r="C11" s="332">
        <v>643</v>
      </c>
      <c r="D11" s="332">
        <v>643</v>
      </c>
      <c r="E11" s="104"/>
    </row>
    <row r="12" spans="1:5" s="106" customFormat="1" ht="12" hidden="1">
      <c r="A12" s="108" t="s">
        <v>392</v>
      </c>
      <c r="B12" s="114"/>
      <c r="C12" s="332"/>
      <c r="D12" s="332"/>
      <c r="E12" s="104"/>
    </row>
    <row r="13" spans="1:5" s="106" customFormat="1" ht="12" hidden="1">
      <c r="A13" s="108" t="s">
        <v>393</v>
      </c>
      <c r="B13" s="114"/>
      <c r="C13" s="332"/>
      <c r="D13" s="332"/>
      <c r="E13" s="104"/>
    </row>
    <row r="14" spans="1:5" s="106" customFormat="1" ht="12">
      <c r="A14" s="108" t="s">
        <v>394</v>
      </c>
      <c r="B14" s="114"/>
      <c r="C14" s="332">
        <v>643</v>
      </c>
      <c r="D14" s="332">
        <v>643</v>
      </c>
      <c r="E14" s="104"/>
    </row>
    <row r="15" spans="1:5" s="106" customFormat="1" ht="12">
      <c r="A15" s="108" t="s">
        <v>395</v>
      </c>
      <c r="B15" s="114"/>
      <c r="C15" s="332">
        <v>643</v>
      </c>
      <c r="D15" s="332"/>
      <c r="E15" s="104"/>
    </row>
    <row r="16" spans="1:5" s="106" customFormat="1" ht="24">
      <c r="A16" s="108" t="s">
        <v>396</v>
      </c>
      <c r="B16" s="114"/>
      <c r="C16" s="332"/>
      <c r="D16" s="332"/>
      <c r="E16" s="104"/>
    </row>
    <row r="17" spans="1:5" s="106" customFormat="1" ht="12">
      <c r="A17" s="108" t="s">
        <v>397</v>
      </c>
      <c r="B17" s="114"/>
      <c r="C17" s="332"/>
      <c r="D17" s="332">
        <v>643</v>
      </c>
      <c r="E17" s="104"/>
    </row>
    <row r="18" spans="1:5" s="106" customFormat="1" ht="12">
      <c r="A18" s="108" t="s">
        <v>398</v>
      </c>
      <c r="B18" s="114"/>
      <c r="C18" s="332"/>
      <c r="D18" s="332"/>
      <c r="E18" s="104"/>
    </row>
    <row r="19" spans="1:5" s="106" customFormat="1" ht="12">
      <c r="A19" s="108" t="s">
        <v>399</v>
      </c>
      <c r="B19" s="114">
        <v>5</v>
      </c>
      <c r="C19" s="332"/>
      <c r="D19" s="332"/>
      <c r="E19" s="104"/>
    </row>
    <row r="20" spans="1:5" s="106" customFormat="1" ht="12" customHeight="1">
      <c r="A20" s="108" t="s">
        <v>400</v>
      </c>
      <c r="B20" s="114"/>
      <c r="C20" s="332"/>
      <c r="D20" s="332"/>
      <c r="E20" s="104"/>
    </row>
    <row r="21" spans="1:5" s="106" customFormat="1" ht="12" hidden="1">
      <c r="A21" s="108" t="s">
        <v>401</v>
      </c>
      <c r="B21" s="114"/>
      <c r="C21" s="332"/>
      <c r="D21" s="332"/>
      <c r="E21" s="104"/>
    </row>
    <row r="22" spans="1:5" s="106" customFormat="1" ht="12">
      <c r="A22" s="107" t="s">
        <v>402</v>
      </c>
      <c r="B22" s="103"/>
      <c r="C22" s="323">
        <f>+C23+C24+C28+C33</f>
        <v>2151</v>
      </c>
      <c r="D22" s="323">
        <f>+D23+D24+D27+D33</f>
        <v>5353</v>
      </c>
      <c r="E22" s="104"/>
    </row>
    <row r="23" spans="1:5" s="106" customFormat="1" ht="12">
      <c r="A23" s="108" t="s">
        <v>403</v>
      </c>
      <c r="B23" s="114">
        <v>6</v>
      </c>
      <c r="C23" s="332">
        <v>6</v>
      </c>
      <c r="D23" s="332">
        <v>164</v>
      </c>
      <c r="E23" s="104"/>
    </row>
    <row r="24" spans="1:5" s="106" customFormat="1" ht="12">
      <c r="A24" s="108" t="s">
        <v>404</v>
      </c>
      <c r="B24" s="115" t="s">
        <v>445</v>
      </c>
      <c r="C24" s="332">
        <v>2106</v>
      </c>
      <c r="D24" s="332">
        <v>4039</v>
      </c>
      <c r="E24" s="104"/>
    </row>
    <row r="25" spans="1:5" s="106" customFormat="1" ht="12">
      <c r="A25" s="108" t="s">
        <v>405</v>
      </c>
      <c r="B25" s="115"/>
      <c r="C25" s="332"/>
      <c r="D25" s="332">
        <v>37</v>
      </c>
      <c r="E25" s="104"/>
    </row>
    <row r="26" spans="1:5" s="106" customFormat="1" ht="12">
      <c r="A26" s="108" t="s">
        <v>406</v>
      </c>
      <c r="B26" s="115"/>
      <c r="C26" s="332">
        <v>2106</v>
      </c>
      <c r="D26" s="332">
        <v>4002</v>
      </c>
      <c r="E26" s="104"/>
    </row>
    <row r="27" spans="1:5" s="106" customFormat="1" ht="25.5" customHeight="1">
      <c r="A27" s="108" t="s">
        <v>407</v>
      </c>
      <c r="B27" s="115"/>
      <c r="C27" s="332">
        <v>5</v>
      </c>
      <c r="D27" s="332">
        <v>872</v>
      </c>
      <c r="E27" s="104"/>
    </row>
    <row r="28" spans="1:5" s="106" customFormat="1" ht="12">
      <c r="A28" s="108" t="s">
        <v>408</v>
      </c>
      <c r="B28" s="115">
        <v>9</v>
      </c>
      <c r="C28" s="332">
        <v>5</v>
      </c>
      <c r="D28" s="332">
        <v>872</v>
      </c>
      <c r="E28" s="104"/>
    </row>
    <row r="29" spans="1:5" s="106" customFormat="1" ht="12">
      <c r="A29" s="108" t="s">
        <v>409</v>
      </c>
      <c r="B29" s="115"/>
      <c r="C29" s="332"/>
      <c r="D29" s="332"/>
      <c r="E29" s="104"/>
    </row>
    <row r="30" spans="1:5" s="106" customFormat="1" ht="12">
      <c r="A30" s="108" t="s">
        <v>410</v>
      </c>
      <c r="B30" s="115"/>
      <c r="C30" s="332"/>
      <c r="D30" s="332"/>
      <c r="E30" s="104"/>
    </row>
    <row r="31" spans="1:5" s="106" customFormat="1" ht="12">
      <c r="A31" s="108" t="s">
        <v>411</v>
      </c>
      <c r="B31" s="115"/>
      <c r="C31" s="332">
        <v>5</v>
      </c>
      <c r="D31" s="332">
        <v>872</v>
      </c>
      <c r="E31" s="104"/>
    </row>
    <row r="32" spans="1:5" s="106" customFormat="1" ht="12">
      <c r="A32" s="108" t="s">
        <v>412</v>
      </c>
      <c r="B32" s="115"/>
      <c r="C32" s="332"/>
      <c r="D32" s="332"/>
      <c r="E32" s="104"/>
    </row>
    <row r="33" spans="1:5" s="106" customFormat="1" ht="10.5" customHeight="1">
      <c r="A33" s="108" t="s">
        <v>413</v>
      </c>
      <c r="B33" s="115">
        <v>10</v>
      </c>
      <c r="C33" s="332">
        <v>34</v>
      </c>
      <c r="D33" s="332">
        <v>278</v>
      </c>
      <c r="E33" s="104"/>
    </row>
    <row r="34" spans="1:5" s="106" customFormat="1" ht="12">
      <c r="A34" s="107" t="s">
        <v>414</v>
      </c>
      <c r="B34" s="115"/>
      <c r="C34" s="323">
        <f>+C4+C22</f>
        <v>7455</v>
      </c>
      <c r="D34" s="323">
        <f>+D4+D22</f>
        <v>10990</v>
      </c>
      <c r="E34" s="104"/>
    </row>
    <row r="35" spans="1:5" s="106" customFormat="1" ht="6" customHeight="1">
      <c r="A35" s="109"/>
      <c r="B35" s="116"/>
      <c r="C35" s="325"/>
      <c r="D35" s="325"/>
      <c r="E35" s="104"/>
    </row>
    <row r="36" spans="1:5" s="106" customFormat="1" ht="12.75">
      <c r="A36" s="111" t="s">
        <v>415</v>
      </c>
      <c r="B36" s="115"/>
      <c r="C36" s="355"/>
      <c r="D36" s="439"/>
      <c r="E36" s="104"/>
    </row>
    <row r="37" spans="1:5" s="106" customFormat="1" ht="12">
      <c r="A37" s="107" t="s">
        <v>594</v>
      </c>
      <c r="B37" s="115"/>
      <c r="C37" s="446">
        <f>+C38+C41+C42+C44+C45</f>
        <v>-1152</v>
      </c>
      <c r="D37" s="440">
        <f>+D38+D41+D42+D44+D45</f>
        <v>682</v>
      </c>
      <c r="E37" s="104"/>
    </row>
    <row r="38" spans="1:5" s="106" customFormat="1" ht="12">
      <c r="A38" s="108" t="s">
        <v>416</v>
      </c>
      <c r="B38" s="115">
        <v>12</v>
      </c>
      <c r="C38" s="445">
        <v>1610</v>
      </c>
      <c r="D38" s="450">
        <v>1610</v>
      </c>
      <c r="E38" s="104"/>
    </row>
    <row r="39" spans="1:5" s="106" customFormat="1" ht="12">
      <c r="A39" s="108" t="s">
        <v>830</v>
      </c>
      <c r="B39" s="103"/>
      <c r="C39" s="447"/>
      <c r="D39" s="439"/>
      <c r="E39" s="104"/>
    </row>
    <row r="40" spans="1:5" s="106" customFormat="1" ht="12">
      <c r="A40" s="108" t="s">
        <v>417</v>
      </c>
      <c r="B40" s="103">
        <v>13</v>
      </c>
      <c r="C40" s="445"/>
      <c r="D40" s="450"/>
      <c r="E40" s="104"/>
    </row>
    <row r="41" spans="1:5" s="106" customFormat="1" ht="12">
      <c r="A41" s="108" t="s">
        <v>418</v>
      </c>
      <c r="B41" s="115">
        <v>14</v>
      </c>
      <c r="C41" s="447">
        <v>4</v>
      </c>
      <c r="D41" s="439">
        <v>1</v>
      </c>
      <c r="E41" s="104"/>
    </row>
    <row r="42" spans="1:5" s="106" customFormat="1" ht="12">
      <c r="A42" s="108" t="s">
        <v>419</v>
      </c>
      <c r="B42" s="115">
        <v>15</v>
      </c>
      <c r="C42" s="445">
        <v>4608</v>
      </c>
      <c r="D42" s="450">
        <v>4610</v>
      </c>
      <c r="E42" s="104"/>
    </row>
    <row r="43" spans="1:5" s="106" customFormat="1" ht="12">
      <c r="A43" s="108" t="s">
        <v>420</v>
      </c>
      <c r="B43" s="115">
        <v>16</v>
      </c>
      <c r="C43" s="447"/>
      <c r="D43" s="439"/>
      <c r="E43" s="104"/>
    </row>
    <row r="44" spans="1:5" s="106" customFormat="1" ht="12" customHeight="1">
      <c r="A44" s="108" t="s">
        <v>421</v>
      </c>
      <c r="B44" s="115"/>
      <c r="C44" s="448">
        <v>-5539</v>
      </c>
      <c r="D44" s="324">
        <v>-4954</v>
      </c>
      <c r="E44" s="104"/>
    </row>
    <row r="45" spans="1:5" s="106" customFormat="1" ht="12">
      <c r="A45" s="108" t="s">
        <v>422</v>
      </c>
      <c r="B45" s="115"/>
      <c r="C45" s="448">
        <v>-1835</v>
      </c>
      <c r="D45" s="324">
        <v>-585</v>
      </c>
      <c r="E45" s="104"/>
    </row>
    <row r="46" spans="1:5" s="106" customFormat="1" ht="12" customHeight="1">
      <c r="A46" s="108" t="s">
        <v>423</v>
      </c>
      <c r="B46" s="115">
        <v>17</v>
      </c>
      <c r="C46" s="445"/>
      <c r="D46" s="450"/>
      <c r="E46" s="104"/>
    </row>
    <row r="47" spans="1:5" s="106" customFormat="1" ht="12">
      <c r="A47" s="107" t="s">
        <v>424</v>
      </c>
      <c r="B47" s="115"/>
      <c r="C47" s="446">
        <f>+C48+C59</f>
        <v>8607</v>
      </c>
      <c r="D47" s="440">
        <f>+D48+D59</f>
        <v>10308</v>
      </c>
      <c r="E47" s="349"/>
    </row>
    <row r="48" spans="1:5" s="106" customFormat="1" ht="12">
      <c r="A48" s="108" t="s">
        <v>425</v>
      </c>
      <c r="B48" s="115">
        <v>18</v>
      </c>
      <c r="C48" s="434">
        <f>+C49+C50+C53</f>
        <v>497</v>
      </c>
      <c r="D48" s="441">
        <f>+D49+D50+D53</f>
        <v>438</v>
      </c>
      <c r="E48" s="104"/>
    </row>
    <row r="49" spans="1:5" s="106" customFormat="1" ht="12" customHeight="1">
      <c r="A49" s="108" t="s">
        <v>426</v>
      </c>
      <c r="B49" s="115"/>
      <c r="C49" s="445">
        <v>22</v>
      </c>
      <c r="D49" s="450">
        <v>14</v>
      </c>
      <c r="E49" s="104"/>
    </row>
    <row r="50" spans="1:5" s="106" customFormat="1" ht="12">
      <c r="A50" s="108" t="s">
        <v>427</v>
      </c>
      <c r="B50" s="115"/>
      <c r="C50" s="447">
        <f>+C51+C52</f>
        <v>418</v>
      </c>
      <c r="D50" s="439">
        <v>288</v>
      </c>
      <c r="E50" s="104"/>
    </row>
    <row r="51" spans="1:5" s="106" customFormat="1" ht="12">
      <c r="A51" s="108" t="s">
        <v>428</v>
      </c>
      <c r="B51" s="115"/>
      <c r="C51" s="445">
        <v>333</v>
      </c>
      <c r="D51" s="450">
        <v>288</v>
      </c>
      <c r="E51" s="104"/>
    </row>
    <row r="52" spans="1:5" s="106" customFormat="1" ht="12">
      <c r="A52" s="108" t="s">
        <v>429</v>
      </c>
      <c r="B52" s="115"/>
      <c r="C52" s="447">
        <v>85</v>
      </c>
      <c r="D52" s="439"/>
      <c r="E52" s="104"/>
    </row>
    <row r="53" spans="1:5" s="106" customFormat="1" ht="12">
      <c r="A53" s="108" t="s">
        <v>430</v>
      </c>
      <c r="B53" s="115"/>
      <c r="C53" s="453">
        <v>57</v>
      </c>
      <c r="D53" s="452">
        <f>+D54+D55</f>
        <v>136</v>
      </c>
      <c r="E53" s="104"/>
    </row>
    <row r="54" spans="1:5" s="106" customFormat="1" ht="12">
      <c r="A54" s="108" t="s">
        <v>431</v>
      </c>
      <c r="B54" s="115"/>
      <c r="C54" s="447">
        <v>53</v>
      </c>
      <c r="D54" s="439">
        <v>65</v>
      </c>
      <c r="E54" s="104"/>
    </row>
    <row r="55" spans="1:5" s="106" customFormat="1" ht="12">
      <c r="A55" s="108" t="s">
        <v>432</v>
      </c>
      <c r="B55" s="115"/>
      <c r="C55" s="445">
        <v>5</v>
      </c>
      <c r="D55" s="450">
        <v>71</v>
      </c>
      <c r="E55" s="104"/>
    </row>
    <row r="56" spans="1:5" s="106" customFormat="1" ht="12">
      <c r="A56" s="108" t="s">
        <v>433</v>
      </c>
      <c r="B56" s="115">
        <v>19</v>
      </c>
      <c r="C56" s="447"/>
      <c r="D56" s="439"/>
      <c r="E56" s="104"/>
    </row>
    <row r="57" spans="1:5" s="106" customFormat="1" ht="12">
      <c r="A57" s="108" t="s">
        <v>434</v>
      </c>
      <c r="B57" s="115"/>
      <c r="C57" s="447"/>
      <c r="D57" s="439"/>
      <c r="E57" s="104"/>
    </row>
    <row r="58" spans="1:5" s="106" customFormat="1" ht="12">
      <c r="A58" s="108" t="s">
        <v>435</v>
      </c>
      <c r="B58" s="115"/>
      <c r="C58" s="445"/>
      <c r="D58" s="450"/>
      <c r="E58" s="104"/>
    </row>
    <row r="59" spans="1:5" s="106" customFormat="1" ht="12">
      <c r="A59" s="108" t="s">
        <v>436</v>
      </c>
      <c r="B59" s="103">
        <v>20</v>
      </c>
      <c r="C59" s="449">
        <v>8110</v>
      </c>
      <c r="D59" s="323">
        <v>9870</v>
      </c>
      <c r="E59" s="104"/>
    </row>
    <row r="60" spans="1:5" s="106" customFormat="1" ht="12">
      <c r="A60" s="108" t="s">
        <v>437</v>
      </c>
      <c r="B60" s="103"/>
      <c r="C60" s="449">
        <v>2</v>
      </c>
      <c r="D60" s="323">
        <v>38</v>
      </c>
      <c r="E60" s="104"/>
    </row>
    <row r="61" spans="1:5" s="106" customFormat="1" ht="12">
      <c r="A61" s="108" t="s">
        <v>438</v>
      </c>
      <c r="B61" s="103"/>
      <c r="C61" s="449">
        <v>8108</v>
      </c>
      <c r="D61" s="323">
        <v>9832</v>
      </c>
      <c r="E61" s="104"/>
    </row>
    <row r="62" spans="1:5" s="106" customFormat="1" ht="12">
      <c r="A62" s="108" t="s">
        <v>439</v>
      </c>
      <c r="B62" s="103"/>
      <c r="C62" s="449"/>
      <c r="D62" s="323"/>
      <c r="E62" s="104"/>
    </row>
    <row r="63" spans="1:5" s="106" customFormat="1" ht="12">
      <c r="A63" s="108" t="s">
        <v>440</v>
      </c>
      <c r="B63" s="103">
        <v>21</v>
      </c>
      <c r="C63" s="445"/>
      <c r="D63" s="450"/>
      <c r="E63" s="104"/>
    </row>
    <row r="64" spans="1:5" s="106" customFormat="1" ht="12">
      <c r="A64" s="108" t="s">
        <v>441</v>
      </c>
      <c r="B64" s="103"/>
      <c r="C64" s="447"/>
      <c r="D64" s="439"/>
      <c r="E64" s="104"/>
    </row>
    <row r="65" spans="1:5" s="106" customFormat="1" ht="12">
      <c r="A65" s="108" t="s">
        <v>442</v>
      </c>
      <c r="B65" s="103"/>
      <c r="C65" s="447"/>
      <c r="D65" s="439"/>
      <c r="E65" s="104"/>
    </row>
    <row r="66" spans="1:5" s="106" customFormat="1" ht="12">
      <c r="A66" s="108" t="s">
        <v>431</v>
      </c>
      <c r="B66" s="103"/>
      <c r="C66" s="445"/>
      <c r="D66" s="450"/>
      <c r="E66" s="104"/>
    </row>
    <row r="67" spans="1:5" s="106" customFormat="1" ht="12">
      <c r="A67" s="108" t="s">
        <v>432</v>
      </c>
      <c r="B67" s="103"/>
      <c r="C67" s="445"/>
      <c r="D67" s="450"/>
      <c r="E67" s="104"/>
    </row>
    <row r="68" spans="1:5" s="106" customFormat="1" ht="12">
      <c r="A68" s="107" t="s">
        <v>443</v>
      </c>
      <c r="B68" s="115"/>
      <c r="C68" s="446">
        <f>+C37+C47</f>
        <v>7455</v>
      </c>
      <c r="D68" s="440">
        <f>+D37+D47</f>
        <v>10990</v>
      </c>
      <c r="E68" s="104"/>
    </row>
    <row r="69" spans="1:6" s="106" customFormat="1" ht="9.75" customHeight="1">
      <c r="A69" s="109"/>
      <c r="B69" s="117"/>
      <c r="D69" s="325"/>
      <c r="E69" s="112"/>
      <c r="F69" s="104"/>
    </row>
    <row r="70" spans="1:5" s="106" customFormat="1" ht="12">
      <c r="A70" s="113" t="s">
        <v>595</v>
      </c>
      <c r="B70" s="115"/>
      <c r="C70" s="442">
        <f>+C37</f>
        <v>-1152</v>
      </c>
      <c r="D70" s="442">
        <f>+D37</f>
        <v>682</v>
      </c>
      <c r="E70" s="104"/>
    </row>
    <row r="71" spans="1:5" s="106" customFormat="1" ht="12">
      <c r="A71" s="113" t="s">
        <v>596</v>
      </c>
      <c r="B71" s="118"/>
      <c r="C71" s="439">
        <v>427000</v>
      </c>
      <c r="D71" s="439">
        <v>427000</v>
      </c>
      <c r="E71" s="104"/>
    </row>
    <row r="72" spans="1:5" s="106" customFormat="1" ht="12" customHeight="1">
      <c r="A72" s="113" t="s">
        <v>597</v>
      </c>
      <c r="B72" s="115">
        <v>22</v>
      </c>
      <c r="C72" s="443">
        <f>+C70/C71*1000</f>
        <v>-2.6978922716627634</v>
      </c>
      <c r="D72" s="443">
        <f>+D70/D71*1000</f>
        <v>1.5971896955503513</v>
      </c>
      <c r="E72" s="104"/>
    </row>
    <row r="73" spans="1:5" s="106" customFormat="1" ht="21" customHeight="1">
      <c r="A73" s="113" t="s">
        <v>444</v>
      </c>
      <c r="B73" s="118"/>
      <c r="C73" s="327"/>
      <c r="D73" s="327"/>
      <c r="E73" s="104"/>
    </row>
    <row r="74" spans="1:5" s="106" customFormat="1" ht="21" customHeight="1">
      <c r="A74" s="113" t="s">
        <v>598</v>
      </c>
      <c r="B74" s="115">
        <v>22</v>
      </c>
      <c r="C74" s="328"/>
      <c r="D74" s="328"/>
      <c r="E74" s="104"/>
    </row>
    <row r="75" spans="1:6" s="106" customFormat="1" ht="21" customHeight="1">
      <c r="A75" s="299"/>
      <c r="B75" s="117"/>
      <c r="C75" s="356"/>
      <c r="D75" s="356"/>
      <c r="E75" s="112"/>
      <c r="F75" s="104"/>
    </row>
    <row r="76" spans="1:93" s="1" customFormat="1" ht="21" customHeight="1">
      <c r="A76" s="3"/>
      <c r="B76" s="6"/>
      <c r="C76" s="350"/>
      <c r="D76" s="35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</row>
    <row r="77" spans="1:93" s="1" customFormat="1" ht="21" customHeight="1">
      <c r="A77" s="3"/>
      <c r="B77" s="6"/>
      <c r="C77" s="350"/>
      <c r="D77" s="35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</row>
    <row r="78" spans="1:93" s="1" customFormat="1" ht="21" customHeight="1">
      <c r="A78" s="5"/>
      <c r="B78" s="6"/>
      <c r="C78" s="350"/>
      <c r="D78" s="35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</row>
    <row r="79" spans="1:5" ht="34.5" customHeight="1">
      <c r="A79" s="132" t="s">
        <v>447</v>
      </c>
      <c r="B79" s="304" t="s">
        <v>583</v>
      </c>
      <c r="C79" s="353" t="s">
        <v>696</v>
      </c>
      <c r="D79" s="353" t="s">
        <v>695</v>
      </c>
      <c r="E79" s="124"/>
    </row>
    <row r="80" spans="1:5" ht="12.75" hidden="1">
      <c r="A80" s="107" t="s">
        <v>448</v>
      </c>
      <c r="B80" s="115">
        <v>23</v>
      </c>
      <c r="C80" s="329"/>
      <c r="D80" s="329"/>
      <c r="E80" s="104"/>
    </row>
    <row r="81" spans="1:5" ht="12.75" hidden="1">
      <c r="A81" s="119" t="s">
        <v>449</v>
      </c>
      <c r="B81" s="115"/>
      <c r="C81" s="355"/>
      <c r="D81" s="330" t="s">
        <v>94</v>
      </c>
      <c r="E81" s="104"/>
    </row>
    <row r="82" spans="1:5" ht="12.75" hidden="1">
      <c r="A82" s="119" t="s">
        <v>450</v>
      </c>
      <c r="B82" s="115"/>
      <c r="C82" s="355"/>
      <c r="D82" s="330" t="s">
        <v>94</v>
      </c>
      <c r="E82" s="104"/>
    </row>
    <row r="83" spans="1:5" ht="12.75" hidden="1">
      <c r="A83" s="119" t="s">
        <v>451</v>
      </c>
      <c r="B83" s="115"/>
      <c r="C83" s="355"/>
      <c r="D83" s="330" t="s">
        <v>94</v>
      </c>
      <c r="E83" s="104"/>
    </row>
    <row r="84" spans="1:5" ht="12.75" hidden="1">
      <c r="A84" s="119" t="s">
        <v>612</v>
      </c>
      <c r="B84" s="115"/>
      <c r="C84" s="355"/>
      <c r="D84" s="330" t="s">
        <v>94</v>
      </c>
      <c r="E84" s="104"/>
    </row>
    <row r="85" spans="1:5" ht="12.75" hidden="1">
      <c r="A85" s="119" t="s">
        <v>452</v>
      </c>
      <c r="B85" s="115"/>
      <c r="C85" s="355"/>
      <c r="D85" s="330" t="s">
        <v>94</v>
      </c>
      <c r="E85" s="104"/>
    </row>
    <row r="86" spans="1:5" ht="12.75" hidden="1">
      <c r="A86" s="119" t="s">
        <v>450</v>
      </c>
      <c r="B86" s="115"/>
      <c r="C86" s="355"/>
      <c r="D86" s="330" t="s">
        <v>94</v>
      </c>
      <c r="E86" s="104"/>
    </row>
    <row r="87" spans="1:5" ht="12.75" hidden="1">
      <c r="A87" s="119" t="s">
        <v>451</v>
      </c>
      <c r="B87" s="115"/>
      <c r="C87" s="355"/>
      <c r="D87" s="330" t="s">
        <v>94</v>
      </c>
      <c r="E87" s="104"/>
    </row>
    <row r="88" spans="1:5" ht="12.75" hidden="1">
      <c r="A88" s="119" t="s">
        <v>612</v>
      </c>
      <c r="B88" s="115"/>
      <c r="C88" s="355"/>
      <c r="D88" s="330" t="s">
        <v>94</v>
      </c>
      <c r="E88" s="104"/>
    </row>
    <row r="89" spans="1:5" ht="12.75">
      <c r="A89" s="107" t="s">
        <v>453</v>
      </c>
      <c r="B89" s="115">
        <v>23</v>
      </c>
      <c r="C89" s="324"/>
      <c r="D89" s="324"/>
      <c r="E89" s="104"/>
    </row>
    <row r="90" spans="1:5" ht="12.75" hidden="1">
      <c r="A90" s="119" t="s">
        <v>454</v>
      </c>
      <c r="B90" s="115"/>
      <c r="C90" s="324"/>
      <c r="D90" s="331"/>
      <c r="E90" s="104"/>
    </row>
    <row r="91" spans="1:5" ht="12.75" hidden="1">
      <c r="A91" s="119" t="s">
        <v>455</v>
      </c>
      <c r="B91" s="115"/>
      <c r="C91" s="324"/>
      <c r="D91" s="326"/>
      <c r="E91" s="104"/>
    </row>
    <row r="92" spans="1:5" ht="12.75" hidden="1">
      <c r="A92" s="333" t="s">
        <v>95</v>
      </c>
      <c r="B92" s="115"/>
      <c r="C92" s="324"/>
      <c r="D92" s="326"/>
      <c r="E92" s="104"/>
    </row>
    <row r="93" spans="1:5" ht="12.75" hidden="1">
      <c r="A93" s="333" t="s">
        <v>96</v>
      </c>
      <c r="B93" s="115"/>
      <c r="C93" s="324"/>
      <c r="D93" s="331"/>
      <c r="E93" s="104"/>
    </row>
    <row r="94" spans="1:5" ht="12.75" hidden="1">
      <c r="A94" s="333" t="s">
        <v>97</v>
      </c>
      <c r="B94" s="115"/>
      <c r="C94" s="324"/>
      <c r="D94" s="326"/>
      <c r="E94" s="104"/>
    </row>
    <row r="95" spans="1:5" ht="12.75" hidden="1">
      <c r="A95" s="119"/>
      <c r="B95" s="115"/>
      <c r="C95" s="324"/>
      <c r="D95" s="332"/>
      <c r="E95" s="104"/>
    </row>
    <row r="96" spans="1:5" ht="12.75" hidden="1">
      <c r="A96" s="119" t="s">
        <v>451</v>
      </c>
      <c r="B96" s="115"/>
      <c r="C96" s="324"/>
      <c r="D96" s="332"/>
      <c r="E96" s="104"/>
    </row>
    <row r="97" spans="1:5" ht="12.75" hidden="1">
      <c r="A97" s="119" t="s">
        <v>612</v>
      </c>
      <c r="B97" s="115"/>
      <c r="C97" s="324"/>
      <c r="D97" s="332"/>
      <c r="E97" s="104"/>
    </row>
    <row r="98" spans="1:5" ht="12.75">
      <c r="A98" s="107" t="s">
        <v>456</v>
      </c>
      <c r="B98" s="115"/>
      <c r="C98" s="323">
        <v>600</v>
      </c>
      <c r="D98" s="323">
        <v>600</v>
      </c>
      <c r="E98" s="104"/>
    </row>
    <row r="99" spans="1:5" ht="12.75">
      <c r="A99" s="108" t="s">
        <v>64</v>
      </c>
      <c r="B99" s="115"/>
      <c r="C99" s="324">
        <v>600</v>
      </c>
      <c r="D99" s="324">
        <v>600</v>
      </c>
      <c r="E99" s="104"/>
    </row>
    <row r="100" spans="1:5" ht="12.75" hidden="1">
      <c r="A100" s="108" t="s">
        <v>613</v>
      </c>
      <c r="B100" s="115"/>
      <c r="C100" s="324"/>
      <c r="D100" s="324"/>
      <c r="E100" s="104"/>
    </row>
    <row r="101" spans="1:5" ht="12.75">
      <c r="A101" s="107" t="s">
        <v>457</v>
      </c>
      <c r="B101" s="115"/>
      <c r="C101" s="324">
        <v>600</v>
      </c>
      <c r="D101" s="324">
        <v>600</v>
      </c>
      <c r="E101" s="104"/>
    </row>
    <row r="102" spans="1:5" ht="7.5" customHeight="1">
      <c r="A102" s="311"/>
      <c r="B102" s="124"/>
      <c r="C102" s="357"/>
      <c r="D102" s="357"/>
      <c r="E102" s="104"/>
    </row>
    <row r="103" spans="1:5" s="106" customFormat="1" ht="34.5" customHeight="1">
      <c r="A103" s="123" t="s">
        <v>458</v>
      </c>
      <c r="B103" s="271" t="s">
        <v>583</v>
      </c>
      <c r="C103" s="353" t="s">
        <v>696</v>
      </c>
      <c r="D103" s="353" t="s">
        <v>695</v>
      </c>
      <c r="E103" s="104"/>
    </row>
    <row r="104" spans="1:5" s="106" customFormat="1" ht="24">
      <c r="A104" s="107" t="s">
        <v>459</v>
      </c>
      <c r="B104" s="115"/>
      <c r="C104" s="334">
        <f>+C106+C107</f>
        <v>5343</v>
      </c>
      <c r="D104" s="334">
        <f>+D106+D107</f>
        <v>4754</v>
      </c>
      <c r="E104" s="104"/>
    </row>
    <row r="105" spans="1:5" s="106" customFormat="1" ht="12" customHeight="1" hidden="1">
      <c r="A105" s="119" t="s">
        <v>460</v>
      </c>
      <c r="B105" s="115"/>
      <c r="C105" s="342"/>
      <c r="D105" s="342"/>
      <c r="E105" s="104"/>
    </row>
    <row r="106" spans="1:5" s="106" customFormat="1" ht="12">
      <c r="A106" s="108" t="s">
        <v>601</v>
      </c>
      <c r="B106" s="115">
        <v>24</v>
      </c>
      <c r="C106" s="342">
        <v>5303</v>
      </c>
      <c r="D106" s="342">
        <v>4741</v>
      </c>
      <c r="E106" s="104"/>
    </row>
    <row r="107" spans="1:5" s="106" customFormat="1" ht="12" customHeight="1">
      <c r="A107" s="108" t="s">
        <v>602</v>
      </c>
      <c r="B107" s="115">
        <v>25</v>
      </c>
      <c r="C107" s="342">
        <v>40</v>
      </c>
      <c r="D107" s="342">
        <v>13</v>
      </c>
      <c r="E107" s="104"/>
    </row>
    <row r="108" spans="1:5" s="106" customFormat="1" ht="12" customHeight="1">
      <c r="A108" s="107" t="s">
        <v>461</v>
      </c>
      <c r="B108" s="115"/>
      <c r="C108" s="334">
        <v>4603</v>
      </c>
      <c r="D108" s="334">
        <f>+D110+D111</f>
        <v>2691</v>
      </c>
      <c r="E108" s="104"/>
    </row>
    <row r="109" spans="1:5" s="106" customFormat="1" ht="12" customHeight="1" hidden="1">
      <c r="A109" s="119" t="s">
        <v>462</v>
      </c>
      <c r="B109" s="115"/>
      <c r="C109" s="342"/>
      <c r="D109" s="342"/>
      <c r="E109" s="104"/>
    </row>
    <row r="110" spans="1:5" s="106" customFormat="1" ht="12">
      <c r="A110" s="108" t="s">
        <v>603</v>
      </c>
      <c r="B110" s="115">
        <v>26</v>
      </c>
      <c r="C110" s="342">
        <v>4564</v>
      </c>
      <c r="D110" s="342">
        <v>2678</v>
      </c>
      <c r="E110" s="104"/>
    </row>
    <row r="111" spans="1:5" s="106" customFormat="1" ht="12">
      <c r="A111" s="108" t="s">
        <v>604</v>
      </c>
      <c r="B111" s="115"/>
      <c r="C111" s="342">
        <v>39</v>
      </c>
      <c r="D111" s="342">
        <v>13</v>
      </c>
      <c r="E111" s="104"/>
    </row>
    <row r="112" spans="1:5" s="106" customFormat="1" ht="12">
      <c r="A112" s="107" t="s">
        <v>463</v>
      </c>
      <c r="B112" s="103"/>
      <c r="C112" s="334">
        <f>+C104-C108</f>
        <v>740</v>
      </c>
      <c r="D112" s="334">
        <f>+D104-D108</f>
        <v>2063</v>
      </c>
      <c r="E112" s="348"/>
    </row>
    <row r="113" spans="1:5" s="106" customFormat="1" ht="12" hidden="1">
      <c r="A113" s="108" t="s">
        <v>605</v>
      </c>
      <c r="B113" s="38">
        <v>26</v>
      </c>
      <c r="C113" s="334"/>
      <c r="D113" s="334"/>
      <c r="E113" s="104"/>
    </row>
    <row r="114" spans="1:5" s="106" customFormat="1" ht="12">
      <c r="A114" s="108" t="s">
        <v>606</v>
      </c>
      <c r="B114" s="38">
        <v>26</v>
      </c>
      <c r="C114" s="334">
        <v>2400</v>
      </c>
      <c r="D114" s="334">
        <v>2275</v>
      </c>
      <c r="E114" s="104"/>
    </row>
    <row r="115" spans="1:5" s="106" customFormat="1" ht="12">
      <c r="A115" s="107" t="s">
        <v>607</v>
      </c>
      <c r="B115" s="115"/>
      <c r="C115" s="334">
        <f>+C112-C114</f>
        <v>-1660</v>
      </c>
      <c r="D115" s="334">
        <f>+D112-D114</f>
        <v>-212</v>
      </c>
      <c r="E115" s="348"/>
    </row>
    <row r="116" spans="1:5" s="106" customFormat="1" ht="12">
      <c r="A116" s="108" t="s">
        <v>608</v>
      </c>
      <c r="B116" s="115"/>
      <c r="C116" s="334">
        <v>335</v>
      </c>
      <c r="D116" s="334">
        <v>138</v>
      </c>
      <c r="E116" s="104"/>
    </row>
    <row r="117" spans="1:5" s="106" customFormat="1" ht="12">
      <c r="A117" s="108" t="s">
        <v>464</v>
      </c>
      <c r="B117" s="115"/>
      <c r="C117" s="342">
        <v>14</v>
      </c>
      <c r="D117" s="342">
        <v>3</v>
      </c>
      <c r="E117" s="104"/>
    </row>
    <row r="118" spans="1:5" s="106" customFormat="1" ht="12" hidden="1">
      <c r="A118" s="108" t="s">
        <v>465</v>
      </c>
      <c r="B118" s="115"/>
      <c r="C118" s="342"/>
      <c r="D118" s="342"/>
      <c r="E118" s="104"/>
    </row>
    <row r="119" spans="1:5" s="106" customFormat="1" ht="12">
      <c r="A119" s="108" t="s">
        <v>466</v>
      </c>
      <c r="B119" s="115">
        <v>27</v>
      </c>
      <c r="C119" s="342">
        <v>321</v>
      </c>
      <c r="D119" s="342">
        <v>135</v>
      </c>
      <c r="E119" s="104"/>
    </row>
    <row r="120" spans="1:5" s="106" customFormat="1" ht="12">
      <c r="A120" s="108" t="s">
        <v>609</v>
      </c>
      <c r="B120" s="115"/>
      <c r="C120" s="334">
        <v>492</v>
      </c>
      <c r="D120" s="334">
        <v>441</v>
      </c>
      <c r="E120" s="104"/>
    </row>
    <row r="121" spans="1:5" s="106" customFormat="1" ht="12" hidden="1">
      <c r="A121" s="108" t="s">
        <v>467</v>
      </c>
      <c r="B121" s="115"/>
      <c r="C121" s="342"/>
      <c r="D121" s="342"/>
      <c r="E121" s="104"/>
    </row>
    <row r="122" spans="1:5" s="106" customFormat="1" ht="12">
      <c r="A122" s="108" t="s">
        <v>468</v>
      </c>
      <c r="B122" s="115"/>
      <c r="C122" s="342"/>
      <c r="D122" s="342"/>
      <c r="E122" s="104"/>
    </row>
    <row r="123" spans="1:5" s="106" customFormat="1" ht="12">
      <c r="A123" s="108" t="s">
        <v>472</v>
      </c>
      <c r="B123" s="115">
        <v>28</v>
      </c>
      <c r="C123" s="342">
        <v>492</v>
      </c>
      <c r="D123" s="342">
        <v>441</v>
      </c>
      <c r="E123" s="104"/>
    </row>
    <row r="124" spans="1:5" s="106" customFormat="1" ht="12" customHeight="1">
      <c r="A124" s="107" t="s">
        <v>473</v>
      </c>
      <c r="B124" s="115"/>
      <c r="C124" s="334">
        <f>+C115+C116-C120</f>
        <v>-1817</v>
      </c>
      <c r="D124" s="334">
        <f>+D115+D116-D120</f>
        <v>-515</v>
      </c>
      <c r="E124" s="104"/>
    </row>
    <row r="125" spans="1:5" s="106" customFormat="1" ht="12">
      <c r="A125" s="108" t="s">
        <v>474</v>
      </c>
      <c r="B125" s="115">
        <v>29</v>
      </c>
      <c r="C125" s="334">
        <v>83</v>
      </c>
      <c r="D125" s="334">
        <v>12</v>
      </c>
      <c r="E125" s="104"/>
    </row>
    <row r="126" spans="1:5" s="106" customFormat="1" ht="12" hidden="1">
      <c r="A126" s="108" t="s">
        <v>475</v>
      </c>
      <c r="B126" s="115"/>
      <c r="C126" s="342"/>
      <c r="D126" s="342"/>
      <c r="E126" s="104"/>
    </row>
    <row r="127" spans="1:5" s="106" customFormat="1" ht="12" hidden="1">
      <c r="A127" s="108" t="s">
        <v>476</v>
      </c>
      <c r="B127" s="115"/>
      <c r="C127" s="342"/>
      <c r="D127" s="342"/>
      <c r="E127" s="104"/>
    </row>
    <row r="128" spans="1:5" s="106" customFormat="1" ht="12">
      <c r="A128" s="108" t="s">
        <v>477</v>
      </c>
      <c r="B128" s="115"/>
      <c r="C128" s="342">
        <v>81</v>
      </c>
      <c r="D128" s="342">
        <v>12</v>
      </c>
      <c r="E128" s="104"/>
    </row>
    <row r="129" spans="1:5" s="106" customFormat="1" ht="12">
      <c r="A129" s="108" t="s">
        <v>476</v>
      </c>
      <c r="B129" s="115"/>
      <c r="C129" s="342"/>
      <c r="D129" s="342"/>
      <c r="E129" s="104"/>
    </row>
    <row r="130" spans="1:5" s="106" customFormat="1" ht="12">
      <c r="A130" s="108" t="s">
        <v>478</v>
      </c>
      <c r="B130" s="38">
        <v>31</v>
      </c>
      <c r="C130" s="342"/>
      <c r="D130" s="342"/>
      <c r="E130" s="104"/>
    </row>
    <row r="131" spans="1:5" s="106" customFormat="1" ht="12">
      <c r="A131" s="108" t="s">
        <v>479</v>
      </c>
      <c r="B131" s="115"/>
      <c r="C131" s="334"/>
      <c r="D131" s="334"/>
      <c r="E131" s="104"/>
    </row>
    <row r="132" spans="1:5" s="106" customFormat="1" ht="12">
      <c r="A132" s="108" t="s">
        <v>480</v>
      </c>
      <c r="B132" s="115"/>
      <c r="C132" s="334">
        <v>2</v>
      </c>
      <c r="D132" s="334"/>
      <c r="E132" s="104"/>
    </row>
    <row r="133" spans="1:5" s="106" customFormat="1" ht="12" customHeight="1">
      <c r="A133" s="108" t="s">
        <v>481</v>
      </c>
      <c r="B133" s="115">
        <v>30</v>
      </c>
      <c r="C133" s="334">
        <v>94</v>
      </c>
      <c r="D133" s="334">
        <v>85</v>
      </c>
      <c r="E133" s="112"/>
    </row>
    <row r="134" spans="1:5" s="106" customFormat="1" ht="12.75">
      <c r="A134" s="108" t="s">
        <v>482</v>
      </c>
      <c r="B134" s="115"/>
      <c r="C134" s="342">
        <v>94</v>
      </c>
      <c r="D134" s="342"/>
      <c r="E134" s="2"/>
    </row>
    <row r="135" spans="1:5" s="106" customFormat="1" ht="12.75">
      <c r="A135" s="108" t="s">
        <v>483</v>
      </c>
      <c r="B135" s="115"/>
      <c r="C135" s="342"/>
      <c r="D135" s="342"/>
      <c r="E135"/>
    </row>
    <row r="136" spans="1:4" s="106" customFormat="1" ht="12">
      <c r="A136" s="108" t="s">
        <v>358</v>
      </c>
      <c r="B136" s="38">
        <v>31</v>
      </c>
      <c r="C136" s="342"/>
      <c r="D136" s="342"/>
    </row>
    <row r="137" spans="1:4" s="106" customFormat="1" ht="12">
      <c r="A137" s="108" t="s">
        <v>484</v>
      </c>
      <c r="B137" s="115"/>
      <c r="C137" s="342"/>
      <c r="D137" s="342">
        <v>85</v>
      </c>
    </row>
    <row r="138" spans="1:4" s="106" customFormat="1" ht="12">
      <c r="A138" s="108" t="s">
        <v>485</v>
      </c>
      <c r="B138" s="115"/>
      <c r="C138" s="342"/>
      <c r="D138" s="342"/>
    </row>
    <row r="139" spans="1:4" s="106" customFormat="1" ht="12">
      <c r="A139" s="107" t="s">
        <v>486</v>
      </c>
      <c r="B139" s="115"/>
      <c r="C139" s="334">
        <f>+C124+C125-C133</f>
        <v>-1828</v>
      </c>
      <c r="D139" s="334">
        <f>+D124+D125-D133</f>
        <v>-588</v>
      </c>
    </row>
    <row r="140" spans="1:4" s="106" customFormat="1" ht="12">
      <c r="A140" s="119" t="s">
        <v>487</v>
      </c>
      <c r="B140" s="115"/>
      <c r="C140" s="334"/>
      <c r="D140" s="334"/>
    </row>
    <row r="141" spans="1:4" s="106" customFormat="1" ht="12">
      <c r="A141" s="108" t="s">
        <v>488</v>
      </c>
      <c r="B141" s="115">
        <v>32</v>
      </c>
      <c r="C141" s="334"/>
      <c r="D141" s="334">
        <v>3</v>
      </c>
    </row>
    <row r="142" spans="1:4" s="106" customFormat="1" ht="12">
      <c r="A142" s="108" t="s">
        <v>489</v>
      </c>
      <c r="B142" s="115">
        <v>33</v>
      </c>
      <c r="C142" s="334"/>
      <c r="D142" s="334"/>
    </row>
    <row r="143" spans="1:4" s="106" customFormat="1" ht="12">
      <c r="A143" s="107" t="s">
        <v>490</v>
      </c>
      <c r="B143" s="115"/>
      <c r="C143" s="334">
        <f>+C139</f>
        <v>-1828</v>
      </c>
      <c r="D143" s="334">
        <f>+D139+D141</f>
        <v>-585</v>
      </c>
    </row>
    <row r="144" spans="1:4" s="106" customFormat="1" ht="12">
      <c r="A144" s="108" t="s">
        <v>491</v>
      </c>
      <c r="B144" s="115">
        <v>34</v>
      </c>
      <c r="C144" s="342">
        <v>7</v>
      </c>
      <c r="D144" s="342"/>
    </row>
    <row r="145" spans="1:4" s="106" customFormat="1" ht="12">
      <c r="A145" s="108" t="s">
        <v>492</v>
      </c>
      <c r="B145" s="115"/>
      <c r="C145" s="334"/>
      <c r="D145" s="334"/>
    </row>
    <row r="146" spans="1:4" s="106" customFormat="1" ht="12">
      <c r="A146" s="108" t="s">
        <v>493</v>
      </c>
      <c r="B146" s="115"/>
      <c r="C146" s="334">
        <v>7</v>
      </c>
      <c r="D146" s="334"/>
    </row>
    <row r="147" spans="1:4" s="106" customFormat="1" ht="12" customHeight="1">
      <c r="A147" s="108" t="s">
        <v>494</v>
      </c>
      <c r="B147" s="115">
        <v>35</v>
      </c>
      <c r="C147" s="334"/>
      <c r="D147" s="334"/>
    </row>
    <row r="148" spans="1:4" s="106" customFormat="1" ht="24">
      <c r="A148" s="108" t="s">
        <v>495</v>
      </c>
      <c r="B148" s="115">
        <v>36</v>
      </c>
      <c r="C148" s="334"/>
      <c r="D148" s="334"/>
    </row>
    <row r="149" spans="1:4" s="106" customFormat="1" ht="12">
      <c r="A149" s="107" t="s">
        <v>496</v>
      </c>
      <c r="B149" s="115"/>
      <c r="C149" s="334">
        <f>+C143-C146</f>
        <v>-1835</v>
      </c>
      <c r="D149" s="334">
        <f>+D143</f>
        <v>-585</v>
      </c>
    </row>
    <row r="150" spans="1:4" s="106" customFormat="1" ht="6" customHeight="1">
      <c r="A150" s="109"/>
      <c r="B150" s="117"/>
      <c r="C150" s="334"/>
      <c r="D150" s="334"/>
    </row>
    <row r="151" spans="1:4" s="106" customFormat="1" ht="12">
      <c r="A151" s="107" t="s">
        <v>497</v>
      </c>
      <c r="B151" s="115"/>
      <c r="C151" s="334">
        <f>+C149</f>
        <v>-1835</v>
      </c>
      <c r="D151" s="334">
        <f>+D149</f>
        <v>-585</v>
      </c>
    </row>
    <row r="152" spans="1:4" s="106" customFormat="1" ht="12">
      <c r="A152" s="107" t="s">
        <v>610</v>
      </c>
      <c r="B152" s="115"/>
      <c r="C152" s="334">
        <v>427000</v>
      </c>
      <c r="D152" s="334">
        <v>427000</v>
      </c>
    </row>
    <row r="153" spans="1:4" s="106" customFormat="1" ht="12">
      <c r="A153" s="107" t="s">
        <v>611</v>
      </c>
      <c r="B153" s="122">
        <v>38</v>
      </c>
      <c r="C153" s="395">
        <f>+C151/C152*1000</f>
        <v>-4.297423887587822</v>
      </c>
      <c r="D153" s="395">
        <f>+D151/D152*1000</f>
        <v>-1.3700234192037473</v>
      </c>
    </row>
    <row r="154" spans="1:4" s="106" customFormat="1" ht="12" hidden="1">
      <c r="A154" s="281" t="s">
        <v>498</v>
      </c>
      <c r="B154" s="122"/>
      <c r="C154" s="334"/>
      <c r="D154" s="334"/>
    </row>
    <row r="155" spans="1:4" s="106" customFormat="1" ht="12" hidden="1">
      <c r="A155" s="281" t="s">
        <v>705</v>
      </c>
      <c r="B155" s="122">
        <v>38</v>
      </c>
      <c r="C155" s="334"/>
      <c r="D155" s="334"/>
    </row>
    <row r="156" spans="1:5" s="106" customFormat="1" ht="33.75" customHeight="1" hidden="1">
      <c r="A156" s="299"/>
      <c r="B156" s="117"/>
      <c r="C156" s="356"/>
      <c r="D156" s="356"/>
      <c r="E156" s="104"/>
    </row>
    <row r="157" spans="1:92" s="1" customFormat="1" ht="33.75" customHeight="1" hidden="1">
      <c r="A157" s="3"/>
      <c r="B157" s="6"/>
      <c r="C157" s="350"/>
      <c r="D157" s="350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</row>
    <row r="158" ht="6" customHeight="1"/>
    <row r="159" spans="1:7" ht="35.25" customHeight="1">
      <c r="A159" s="639" t="s">
        <v>359</v>
      </c>
      <c r="B159" s="640"/>
      <c r="C159" s="353" t="s">
        <v>696</v>
      </c>
      <c r="D159" s="353" t="s">
        <v>695</v>
      </c>
      <c r="E159" s="272"/>
      <c r="F159" s="273"/>
      <c r="G159" s="272"/>
    </row>
    <row r="160" spans="1:7" ht="12" customHeight="1">
      <c r="A160" s="547" t="s">
        <v>360</v>
      </c>
      <c r="B160" s="575"/>
      <c r="C160" s="335">
        <v>682</v>
      </c>
      <c r="D160" s="335">
        <v>1267</v>
      </c>
      <c r="E160" s="277"/>
      <c r="F160" s="274"/>
      <c r="G160" s="110"/>
    </row>
    <row r="161" spans="1:7" ht="12" customHeight="1" hidden="1">
      <c r="A161" s="633" t="s">
        <v>266</v>
      </c>
      <c r="B161" s="575"/>
      <c r="C161" s="360"/>
      <c r="D161" s="360"/>
      <c r="E161" s="277"/>
      <c r="F161" s="110"/>
      <c r="G161" s="275"/>
    </row>
    <row r="162" spans="1:7" ht="12" customHeight="1" hidden="1">
      <c r="A162" s="633" t="s">
        <v>267</v>
      </c>
      <c r="B162" s="575"/>
      <c r="C162" s="361"/>
      <c r="D162" s="361"/>
      <c r="E162" s="277"/>
      <c r="F162" s="110"/>
      <c r="G162" s="275"/>
    </row>
    <row r="163" spans="1:7" ht="24" customHeight="1">
      <c r="A163" s="547" t="s">
        <v>361</v>
      </c>
      <c r="B163" s="575"/>
      <c r="C163" s="335">
        <v>685</v>
      </c>
      <c r="D163" s="335">
        <v>1267</v>
      </c>
      <c r="E163" s="278"/>
      <c r="F163" s="110"/>
      <c r="G163" s="275"/>
    </row>
    <row r="164" spans="1:7" ht="12" customHeight="1">
      <c r="A164" s="547" t="s">
        <v>268</v>
      </c>
      <c r="B164" s="575"/>
      <c r="C164" s="335">
        <v>1610</v>
      </c>
      <c r="D164" s="335">
        <v>1610</v>
      </c>
      <c r="E164" s="278"/>
      <c r="F164" s="110"/>
      <c r="G164" s="275"/>
    </row>
    <row r="165" spans="1:7" ht="12" customHeight="1" hidden="1">
      <c r="A165" s="633" t="s">
        <v>269</v>
      </c>
      <c r="B165" s="575"/>
      <c r="C165" s="361"/>
      <c r="D165" s="361"/>
      <c r="E165" s="278"/>
      <c r="F165" s="110"/>
      <c r="G165" s="275"/>
    </row>
    <row r="166" spans="1:7" ht="12" customHeight="1" hidden="1">
      <c r="A166" s="633" t="s">
        <v>270</v>
      </c>
      <c r="B166" s="575"/>
      <c r="C166" s="361"/>
      <c r="D166" s="361"/>
      <c r="E166" s="278"/>
      <c r="F166" s="110"/>
      <c r="G166" s="275"/>
    </row>
    <row r="167" spans="1:7" ht="12" customHeight="1" hidden="1">
      <c r="A167" s="633" t="s">
        <v>271</v>
      </c>
      <c r="B167" s="575"/>
      <c r="C167" s="361"/>
      <c r="D167" s="361"/>
      <c r="E167" s="278"/>
      <c r="F167" s="110"/>
      <c r="G167" s="275"/>
    </row>
    <row r="168" spans="1:7" ht="12" customHeight="1" hidden="1">
      <c r="A168" s="608" t="s">
        <v>272</v>
      </c>
      <c r="B168" s="575"/>
      <c r="C168" s="361"/>
      <c r="D168" s="361"/>
      <c r="E168" s="278"/>
      <c r="F168" s="110"/>
      <c r="G168" s="275"/>
    </row>
    <row r="169" spans="1:7" ht="12" customHeight="1" hidden="1">
      <c r="A169" s="608" t="s">
        <v>614</v>
      </c>
      <c r="B169" s="575"/>
      <c r="C169" s="361"/>
      <c r="D169" s="361"/>
      <c r="E169" s="278"/>
      <c r="F169" s="110"/>
      <c r="G169" s="275"/>
    </row>
    <row r="170" spans="1:7" ht="12" customHeight="1" hidden="1">
      <c r="A170" s="633" t="s">
        <v>273</v>
      </c>
      <c r="B170" s="575"/>
      <c r="C170" s="361"/>
      <c r="D170" s="361"/>
      <c r="E170" s="278"/>
      <c r="F170" s="110"/>
      <c r="G170" s="275"/>
    </row>
    <row r="171" spans="1:7" ht="12" customHeight="1" hidden="1">
      <c r="A171" s="633" t="s">
        <v>274</v>
      </c>
      <c r="B171" s="575"/>
      <c r="C171" s="361"/>
      <c r="D171" s="361"/>
      <c r="E171" s="278"/>
      <c r="F171" s="110"/>
      <c r="G171" s="275"/>
    </row>
    <row r="172" spans="1:7" ht="12" customHeight="1" hidden="1">
      <c r="A172" s="608" t="s">
        <v>272</v>
      </c>
      <c r="B172" s="575"/>
      <c r="C172" s="361"/>
      <c r="D172" s="361"/>
      <c r="E172" s="278"/>
      <c r="F172" s="110"/>
      <c r="G172" s="275"/>
    </row>
    <row r="173" spans="1:7" ht="12" customHeight="1" hidden="1">
      <c r="A173" s="608" t="s">
        <v>614</v>
      </c>
      <c r="B173" s="575"/>
      <c r="C173" s="361"/>
      <c r="D173" s="361"/>
      <c r="E173" s="278"/>
      <c r="F173" s="110"/>
      <c r="G173" s="275"/>
    </row>
    <row r="174" spans="1:7" ht="12" customHeight="1">
      <c r="A174" s="547" t="s">
        <v>275</v>
      </c>
      <c r="B174" s="575"/>
      <c r="C174" s="336">
        <v>1610</v>
      </c>
      <c r="D174" s="336">
        <v>1610</v>
      </c>
      <c r="E174" s="278"/>
      <c r="F174" s="110"/>
      <c r="G174" s="275"/>
    </row>
    <row r="175" spans="1:7" ht="12" customHeight="1" hidden="1">
      <c r="A175" s="547" t="s">
        <v>276</v>
      </c>
      <c r="B175" s="575"/>
      <c r="C175" s="361"/>
      <c r="D175" s="361"/>
      <c r="E175" s="278"/>
      <c r="F175" s="110"/>
      <c r="G175" s="275"/>
    </row>
    <row r="176" spans="1:7" ht="12" customHeight="1" hidden="1">
      <c r="A176" s="633" t="s">
        <v>277</v>
      </c>
      <c r="B176" s="575"/>
      <c r="C176" s="361"/>
      <c r="D176" s="361"/>
      <c r="E176" s="278"/>
      <c r="F176" s="110"/>
      <c r="G176" s="275"/>
    </row>
    <row r="177" spans="1:7" ht="12" customHeight="1" hidden="1">
      <c r="A177" s="633" t="s">
        <v>270</v>
      </c>
      <c r="B177" s="575"/>
      <c r="C177" s="361"/>
      <c r="D177" s="361"/>
      <c r="E177" s="278"/>
      <c r="F177" s="110"/>
      <c r="G177" s="110"/>
    </row>
    <row r="178" spans="1:7" ht="12" customHeight="1" hidden="1">
      <c r="A178" s="633" t="s">
        <v>278</v>
      </c>
      <c r="B178" s="575"/>
      <c r="C178" s="361"/>
      <c r="D178" s="361"/>
      <c r="E178" s="278"/>
      <c r="F178" s="110"/>
      <c r="G178" s="275"/>
    </row>
    <row r="179" spans="1:6" ht="12.75" hidden="1">
      <c r="A179" s="633" t="s">
        <v>614</v>
      </c>
      <c r="B179" s="575"/>
      <c r="C179" s="361"/>
      <c r="D179" s="361"/>
      <c r="E179" s="278"/>
      <c r="F179" s="58"/>
    </row>
    <row r="180" spans="1:6" ht="12.75" hidden="1">
      <c r="A180" s="633" t="s">
        <v>279</v>
      </c>
      <c r="B180" s="575"/>
      <c r="C180" s="361"/>
      <c r="D180" s="361"/>
      <c r="E180" s="278"/>
      <c r="F180" s="58"/>
    </row>
    <row r="181" spans="1:6" ht="12.75" hidden="1">
      <c r="A181" s="633" t="s">
        <v>278</v>
      </c>
      <c r="B181" s="575"/>
      <c r="C181" s="361"/>
      <c r="D181" s="361"/>
      <c r="E181" s="278"/>
      <c r="F181" s="58"/>
    </row>
    <row r="182" spans="1:6" ht="12.75" hidden="1">
      <c r="A182" s="633" t="s">
        <v>614</v>
      </c>
      <c r="B182" s="575"/>
      <c r="C182" s="361"/>
      <c r="D182" s="361"/>
      <c r="E182" s="278"/>
      <c r="F182" s="58"/>
    </row>
    <row r="183" spans="1:6" ht="12.75" hidden="1">
      <c r="A183" s="547" t="s">
        <v>280</v>
      </c>
      <c r="B183" s="575"/>
      <c r="C183" s="361"/>
      <c r="D183" s="361"/>
      <c r="E183" s="278"/>
      <c r="F183" s="58"/>
    </row>
    <row r="184" spans="1:6" ht="12.75" hidden="1">
      <c r="A184" s="547" t="s">
        <v>281</v>
      </c>
      <c r="B184" s="575"/>
      <c r="C184" s="361"/>
      <c r="D184" s="361"/>
      <c r="E184" s="278"/>
      <c r="F184" s="58"/>
    </row>
    <row r="185" spans="1:6" ht="12.75" hidden="1">
      <c r="A185" s="633" t="s">
        <v>282</v>
      </c>
      <c r="B185" s="575"/>
      <c r="C185" s="361"/>
      <c r="D185" s="361"/>
      <c r="E185" s="278"/>
      <c r="F185" s="58"/>
    </row>
    <row r="186" spans="1:6" ht="12.75" hidden="1">
      <c r="A186" s="633" t="s">
        <v>270</v>
      </c>
      <c r="B186" s="575"/>
      <c r="C186" s="361"/>
      <c r="D186" s="361"/>
      <c r="E186" s="278"/>
      <c r="F186" s="58"/>
    </row>
    <row r="187" spans="1:6" ht="12.75" hidden="1">
      <c r="A187" s="633" t="s">
        <v>278</v>
      </c>
      <c r="B187" s="575"/>
      <c r="C187" s="361"/>
      <c r="D187" s="361"/>
      <c r="E187" s="278"/>
      <c r="F187" s="58"/>
    </row>
    <row r="188" spans="1:6" ht="12.75" hidden="1">
      <c r="A188" s="633" t="s">
        <v>614</v>
      </c>
      <c r="B188" s="575"/>
      <c r="C188" s="361"/>
      <c r="D188" s="361"/>
      <c r="E188" s="278"/>
      <c r="F188" s="58"/>
    </row>
    <row r="189" spans="1:6" ht="12.75" hidden="1">
      <c r="A189" s="633" t="s">
        <v>279</v>
      </c>
      <c r="B189" s="575"/>
      <c r="C189" s="361"/>
      <c r="D189" s="361"/>
      <c r="E189" s="278"/>
      <c r="F189" s="58"/>
    </row>
    <row r="190" spans="1:6" ht="12.75" hidden="1">
      <c r="A190" s="633" t="s">
        <v>278</v>
      </c>
      <c r="B190" s="575"/>
      <c r="C190" s="361"/>
      <c r="D190" s="361"/>
      <c r="E190" s="278"/>
      <c r="F190" s="58"/>
    </row>
    <row r="191" spans="1:6" ht="12.75" hidden="1">
      <c r="A191" s="633" t="s">
        <v>614</v>
      </c>
      <c r="B191" s="575"/>
      <c r="C191" s="361"/>
      <c r="D191" s="361"/>
      <c r="E191" s="278"/>
      <c r="F191" s="58"/>
    </row>
    <row r="192" spans="1:6" ht="12.75" hidden="1">
      <c r="A192" s="547" t="s">
        <v>283</v>
      </c>
      <c r="B192" s="575"/>
      <c r="C192" s="361"/>
      <c r="D192" s="361"/>
      <c r="E192" s="278"/>
      <c r="F192" s="58"/>
    </row>
    <row r="193" spans="1:6" ht="12.75">
      <c r="A193" s="547" t="s">
        <v>284</v>
      </c>
      <c r="B193" s="575"/>
      <c r="C193" s="336">
        <v>1</v>
      </c>
      <c r="D193" s="336"/>
      <c r="E193" s="278"/>
      <c r="F193" s="58"/>
    </row>
    <row r="194" spans="1:6" ht="12.75" hidden="1">
      <c r="A194" s="633" t="s">
        <v>285</v>
      </c>
      <c r="B194" s="575"/>
      <c r="C194" s="361"/>
      <c r="D194" s="361"/>
      <c r="E194" s="278"/>
      <c r="F194" s="58"/>
    </row>
    <row r="195" spans="1:6" ht="12.75">
      <c r="A195" s="633" t="s">
        <v>270</v>
      </c>
      <c r="B195" s="575"/>
      <c r="C195" s="336">
        <v>3</v>
      </c>
      <c r="D195" s="336">
        <v>1</v>
      </c>
      <c r="E195" s="278"/>
      <c r="F195" s="58"/>
    </row>
    <row r="196" spans="1:6" ht="12.75" hidden="1">
      <c r="A196" s="633" t="s">
        <v>286</v>
      </c>
      <c r="B196" s="575"/>
      <c r="C196" s="361"/>
      <c r="D196" s="361"/>
      <c r="E196" s="278"/>
      <c r="F196" s="58"/>
    </row>
    <row r="197" spans="1:6" ht="12.75" hidden="1">
      <c r="A197" s="633" t="s">
        <v>287</v>
      </c>
      <c r="B197" s="575"/>
      <c r="C197" s="361"/>
      <c r="D197" s="361"/>
      <c r="E197" s="278"/>
      <c r="F197" s="58"/>
    </row>
    <row r="198" spans="1:6" ht="12" customHeight="1" hidden="1">
      <c r="A198" s="633" t="s">
        <v>288</v>
      </c>
      <c r="B198" s="575"/>
      <c r="C198" s="361"/>
      <c r="D198" s="361"/>
      <c r="E198" s="278"/>
      <c r="F198" s="58"/>
    </row>
    <row r="199" spans="1:6" ht="12.75" hidden="1">
      <c r="A199" s="633" t="s">
        <v>320</v>
      </c>
      <c r="B199" s="575"/>
      <c r="C199" s="361"/>
      <c r="D199" s="361"/>
      <c r="E199" s="278"/>
      <c r="F199" s="58"/>
    </row>
    <row r="200" spans="1:6" ht="12.75">
      <c r="A200" s="633" t="s">
        <v>322</v>
      </c>
      <c r="B200" s="575"/>
      <c r="C200" s="336">
        <v>3</v>
      </c>
      <c r="D200" s="336">
        <v>1</v>
      </c>
      <c r="E200" s="278"/>
      <c r="F200" s="58"/>
    </row>
    <row r="201" spans="1:6" ht="12.75">
      <c r="A201" s="633" t="s">
        <v>289</v>
      </c>
      <c r="B201" s="575"/>
      <c r="C201" s="334"/>
      <c r="D201" s="334"/>
      <c r="E201" s="278"/>
      <c r="F201" s="58"/>
    </row>
    <row r="202" spans="1:6" ht="12.75">
      <c r="A202" s="633" t="s">
        <v>290</v>
      </c>
      <c r="B202" s="575"/>
      <c r="C202" s="335"/>
      <c r="D202" s="335"/>
      <c r="E202" s="278"/>
      <c r="F202" s="58"/>
    </row>
    <row r="203" spans="1:6" ht="12.75" hidden="1">
      <c r="A203" s="633" t="s">
        <v>272</v>
      </c>
      <c r="B203" s="575"/>
      <c r="C203" s="361"/>
      <c r="D203" s="361"/>
      <c r="E203" s="278"/>
      <c r="F203" s="58"/>
    </row>
    <row r="204" spans="1:6" ht="12.75" hidden="1">
      <c r="A204" s="633" t="s">
        <v>614</v>
      </c>
      <c r="B204" s="575"/>
      <c r="C204" s="361"/>
      <c r="D204" s="361"/>
      <c r="E204" s="278"/>
      <c r="F204" s="58"/>
    </row>
    <row r="205" spans="1:6" ht="12.75">
      <c r="A205" s="547" t="s">
        <v>291</v>
      </c>
      <c r="B205" s="575"/>
      <c r="C205" s="336">
        <v>4</v>
      </c>
      <c r="D205" s="336">
        <v>1</v>
      </c>
      <c r="E205" s="278"/>
      <c r="F205" s="58"/>
    </row>
    <row r="206" spans="1:6" ht="12.75">
      <c r="A206" s="547" t="s">
        <v>292</v>
      </c>
      <c r="B206" s="575"/>
      <c r="C206" s="336">
        <v>4610</v>
      </c>
      <c r="D206" s="336">
        <v>4611</v>
      </c>
      <c r="E206" s="278"/>
      <c r="F206" s="58"/>
    </row>
    <row r="207" spans="1:6" ht="12.75" hidden="1">
      <c r="A207" s="633" t="s">
        <v>293</v>
      </c>
      <c r="B207" s="575"/>
      <c r="C207" s="361"/>
      <c r="D207" s="361"/>
      <c r="E207" s="278"/>
      <c r="F207" s="58"/>
    </row>
    <row r="208" spans="1:6" ht="12.75" hidden="1">
      <c r="A208" s="633" t="s">
        <v>294</v>
      </c>
      <c r="B208" s="575"/>
      <c r="C208" s="361"/>
      <c r="D208" s="361"/>
      <c r="E208" s="278"/>
      <c r="F208" s="58"/>
    </row>
    <row r="209" spans="1:6" ht="12.75" hidden="1">
      <c r="A209" s="633" t="s">
        <v>295</v>
      </c>
      <c r="B209" s="575"/>
      <c r="C209" s="361"/>
      <c r="D209" s="361"/>
      <c r="E209" s="278"/>
      <c r="F209" s="58"/>
    </row>
    <row r="210" spans="1:6" ht="12.75" hidden="1">
      <c r="A210" s="633" t="s">
        <v>615</v>
      </c>
      <c r="B210" s="575"/>
      <c r="C210" s="361"/>
      <c r="D210" s="361"/>
      <c r="E210" s="278"/>
      <c r="F210" s="58"/>
    </row>
    <row r="211" spans="1:6" ht="12.75">
      <c r="A211" s="633" t="s">
        <v>296</v>
      </c>
      <c r="B211" s="575"/>
      <c r="C211" s="334">
        <v>3</v>
      </c>
      <c r="D211" s="334">
        <v>1</v>
      </c>
      <c r="E211" s="278"/>
      <c r="F211" s="58"/>
    </row>
    <row r="212" spans="1:6" ht="12.75">
      <c r="A212" s="633" t="s">
        <v>297</v>
      </c>
      <c r="B212" s="575"/>
      <c r="C212" s="334">
        <v>3</v>
      </c>
      <c r="D212" s="334">
        <v>1</v>
      </c>
      <c r="E212" s="278"/>
      <c r="F212" s="58"/>
    </row>
    <row r="213" spans="1:6" ht="12.75" hidden="1">
      <c r="A213" s="633" t="s">
        <v>321</v>
      </c>
      <c r="B213" s="575"/>
      <c r="C213" s="361"/>
      <c r="D213" s="361"/>
      <c r="E213" s="278"/>
      <c r="F213" s="58"/>
    </row>
    <row r="214" spans="1:6" ht="12.75" hidden="1">
      <c r="A214" s="633" t="s">
        <v>616</v>
      </c>
      <c r="B214" s="575"/>
      <c r="C214" s="361"/>
      <c r="D214" s="361"/>
      <c r="E214" s="278"/>
      <c r="F214" s="58"/>
    </row>
    <row r="215" spans="1:6" ht="12.75">
      <c r="A215" s="547" t="s">
        <v>299</v>
      </c>
      <c r="B215" s="575"/>
      <c r="C215" s="336">
        <v>4607</v>
      </c>
      <c r="D215" s="336">
        <v>4610</v>
      </c>
      <c r="E215" s="278"/>
      <c r="F215" s="58"/>
    </row>
    <row r="216" spans="1:6" ht="12.75">
      <c r="A216" s="547" t="s">
        <v>300</v>
      </c>
      <c r="B216" s="575"/>
      <c r="C216" s="361"/>
      <c r="D216" s="361"/>
      <c r="E216" s="278"/>
      <c r="F216" s="58"/>
    </row>
    <row r="217" spans="1:6" ht="12.75">
      <c r="A217" s="633" t="s">
        <v>301</v>
      </c>
      <c r="B217" s="575"/>
      <c r="C217" s="361"/>
      <c r="D217" s="361"/>
      <c r="E217" s="278"/>
      <c r="F217" s="58"/>
    </row>
    <row r="218" spans="1:6" ht="12.75">
      <c r="A218" s="633" t="s">
        <v>302</v>
      </c>
      <c r="B218" s="575"/>
      <c r="C218" s="361"/>
      <c r="D218" s="361"/>
      <c r="E218" s="278"/>
      <c r="F218" s="58"/>
    </row>
    <row r="219" spans="1:6" ht="12.75">
      <c r="A219" s="633" t="s">
        <v>303</v>
      </c>
      <c r="B219" s="575"/>
      <c r="C219" s="361"/>
      <c r="D219" s="361"/>
      <c r="E219" s="278"/>
      <c r="F219" s="58"/>
    </row>
    <row r="220" spans="1:6" ht="12.75">
      <c r="A220" s="633" t="s">
        <v>617</v>
      </c>
      <c r="B220" s="575"/>
      <c r="C220" s="361"/>
      <c r="D220" s="361"/>
      <c r="E220" s="278"/>
      <c r="F220" s="58"/>
    </row>
    <row r="221" spans="1:6" ht="12.75">
      <c r="A221" s="633" t="s">
        <v>304</v>
      </c>
      <c r="B221" s="575"/>
      <c r="C221" s="361"/>
      <c r="D221" s="361"/>
      <c r="E221" s="278"/>
      <c r="F221" s="58"/>
    </row>
    <row r="222" spans="1:6" ht="12.75">
      <c r="A222" s="608" t="s">
        <v>303</v>
      </c>
      <c r="B222" s="575"/>
      <c r="C222" s="361"/>
      <c r="D222" s="361"/>
      <c r="E222" s="278"/>
      <c r="F222" s="58"/>
    </row>
    <row r="223" spans="1:6" ht="12.75">
      <c r="A223" s="608" t="s">
        <v>617</v>
      </c>
      <c r="B223" s="575"/>
      <c r="C223" s="361"/>
      <c r="D223" s="361"/>
      <c r="E223" s="278"/>
      <c r="F223" s="58"/>
    </row>
    <row r="224" spans="1:6" ht="12.75">
      <c r="A224" s="547" t="s">
        <v>305</v>
      </c>
      <c r="B224" s="575"/>
      <c r="C224" s="361"/>
      <c r="D224" s="361"/>
      <c r="E224" s="278"/>
      <c r="F224" s="58"/>
    </row>
    <row r="225" spans="1:6" ht="12.75">
      <c r="A225" s="547" t="s">
        <v>306</v>
      </c>
      <c r="B225" s="575"/>
      <c r="C225" s="361"/>
      <c r="D225" s="361"/>
      <c r="E225" s="278"/>
      <c r="F225" s="58"/>
    </row>
    <row r="226" spans="1:6" ht="12.75">
      <c r="A226" s="547" t="s">
        <v>307</v>
      </c>
      <c r="B226" s="575"/>
      <c r="C226" s="361"/>
      <c r="D226" s="361"/>
      <c r="E226" s="278"/>
      <c r="F226" s="58"/>
    </row>
    <row r="227" spans="1:6" ht="12.75">
      <c r="A227" s="633" t="s">
        <v>310</v>
      </c>
      <c r="B227" s="575"/>
      <c r="C227" s="361"/>
      <c r="D227" s="361"/>
      <c r="E227" s="278"/>
      <c r="F227" s="58"/>
    </row>
    <row r="228" spans="1:6" ht="12.75">
      <c r="A228" s="633" t="s">
        <v>311</v>
      </c>
      <c r="B228" s="575"/>
      <c r="C228" s="361"/>
      <c r="D228" s="361"/>
      <c r="E228" s="278"/>
      <c r="F228" s="58"/>
    </row>
    <row r="229" spans="1:6" ht="24" customHeight="1">
      <c r="A229" s="547" t="s">
        <v>312</v>
      </c>
      <c r="B229" s="575"/>
      <c r="C229" s="361"/>
      <c r="D229" s="361"/>
      <c r="E229" s="278"/>
      <c r="F229" s="58"/>
    </row>
    <row r="230" spans="1:6" ht="12.75">
      <c r="A230" s="633" t="s">
        <v>302</v>
      </c>
      <c r="B230" s="575"/>
      <c r="C230" s="361"/>
      <c r="D230" s="361"/>
      <c r="E230" s="278"/>
      <c r="F230" s="58"/>
    </row>
    <row r="231" spans="1:6" ht="12.75">
      <c r="A231" s="633" t="s">
        <v>313</v>
      </c>
      <c r="B231" s="575"/>
      <c r="C231" s="361"/>
      <c r="D231" s="361"/>
      <c r="E231" s="278"/>
      <c r="F231" s="58"/>
    </row>
    <row r="232" spans="1:6" ht="12.75">
      <c r="A232" s="633" t="s">
        <v>303</v>
      </c>
      <c r="B232" s="575"/>
      <c r="C232" s="361"/>
      <c r="D232" s="361"/>
      <c r="E232" s="278"/>
      <c r="F232" s="58"/>
    </row>
    <row r="233" spans="1:6" ht="12.75">
      <c r="A233" s="633" t="s">
        <v>617</v>
      </c>
      <c r="B233" s="575"/>
      <c r="C233" s="361"/>
      <c r="D233" s="361"/>
      <c r="E233" s="278"/>
      <c r="F233" s="58"/>
    </row>
    <row r="234" spans="1:7" ht="12.75">
      <c r="A234" s="633" t="s">
        <v>304</v>
      </c>
      <c r="B234" s="575"/>
      <c r="C234" s="361"/>
      <c r="D234" s="361"/>
      <c r="E234" s="112"/>
      <c r="F234" s="278"/>
      <c r="G234" s="58"/>
    </row>
    <row r="235" spans="1:7" ht="12.75">
      <c r="A235" s="633" t="s">
        <v>374</v>
      </c>
      <c r="B235" s="575"/>
      <c r="C235" s="361"/>
      <c r="D235" s="361"/>
      <c r="E235" s="104"/>
      <c r="F235" s="278"/>
      <c r="G235" s="58"/>
    </row>
    <row r="236" spans="1:7" ht="12.75">
      <c r="A236" s="633" t="s">
        <v>617</v>
      </c>
      <c r="B236" s="575"/>
      <c r="C236" s="361"/>
      <c r="D236" s="361"/>
      <c r="E236" s="104"/>
      <c r="F236" s="278"/>
      <c r="G236" s="58"/>
    </row>
    <row r="237" spans="1:7" ht="12.75">
      <c r="A237" s="547" t="s">
        <v>314</v>
      </c>
      <c r="B237" s="575"/>
      <c r="C237" s="361"/>
      <c r="D237" s="361"/>
      <c r="E237" s="104"/>
      <c r="F237" s="278"/>
      <c r="G237" s="58"/>
    </row>
    <row r="238" spans="1:7" ht="12.75">
      <c r="A238" s="547" t="s">
        <v>315</v>
      </c>
      <c r="B238" s="575"/>
      <c r="C238" s="335">
        <v>-4954</v>
      </c>
      <c r="D238" s="335">
        <v>-4436</v>
      </c>
      <c r="E238" s="104"/>
      <c r="F238" s="278"/>
      <c r="G238" s="58"/>
    </row>
    <row r="239" spans="1:7" ht="27" customHeight="1">
      <c r="A239" s="633" t="s">
        <v>310</v>
      </c>
      <c r="B239" s="575"/>
      <c r="C239" s="361"/>
      <c r="D239" s="361"/>
      <c r="E239" s="104"/>
      <c r="F239" s="278"/>
      <c r="G239" s="58"/>
    </row>
    <row r="240" spans="1:7" ht="12.75">
      <c r="A240" s="633" t="s">
        <v>311</v>
      </c>
      <c r="B240" s="575"/>
      <c r="C240" s="361"/>
      <c r="D240" s="361"/>
      <c r="E240" s="104"/>
      <c r="F240" s="278"/>
      <c r="G240" s="58"/>
    </row>
    <row r="241" spans="1:7" ht="24" customHeight="1">
      <c r="A241" s="547" t="s">
        <v>316</v>
      </c>
      <c r="B241" s="575"/>
      <c r="C241" s="335">
        <f>+C238</f>
        <v>-4954</v>
      </c>
      <c r="D241" s="335">
        <v>-4436</v>
      </c>
      <c r="E241" s="104"/>
      <c r="F241" s="278"/>
      <c r="G241" s="58"/>
    </row>
    <row r="242" spans="1:7" ht="12.75">
      <c r="A242" s="633" t="s">
        <v>302</v>
      </c>
      <c r="B242" s="575"/>
      <c r="C242" s="335">
        <v>585</v>
      </c>
      <c r="D242" s="335">
        <v>518</v>
      </c>
      <c r="E242" s="104"/>
      <c r="F242" s="278"/>
      <c r="G242" s="58"/>
    </row>
    <row r="243" spans="1:7" ht="12.75">
      <c r="A243" s="633" t="s">
        <v>317</v>
      </c>
      <c r="B243" s="575"/>
      <c r="C243" s="335">
        <v>585</v>
      </c>
      <c r="D243" s="335">
        <v>518</v>
      </c>
      <c r="E243" s="104"/>
      <c r="F243" s="278"/>
      <c r="G243" s="58"/>
    </row>
    <row r="244" spans="1:7" ht="12.75">
      <c r="A244" s="633" t="s">
        <v>303</v>
      </c>
      <c r="B244" s="575"/>
      <c r="C244" s="361"/>
      <c r="D244" s="361"/>
      <c r="E244" s="104"/>
      <c r="F244" s="278"/>
      <c r="G244" s="58"/>
    </row>
    <row r="245" spans="1:7" ht="12.75">
      <c r="A245" s="633" t="s">
        <v>618</v>
      </c>
      <c r="B245" s="575"/>
      <c r="C245" s="361"/>
      <c r="D245" s="361"/>
      <c r="E245" s="104"/>
      <c r="F245" s="278"/>
      <c r="G245" s="58"/>
    </row>
    <row r="246" spans="1:7" ht="12.75">
      <c r="A246" s="634" t="s">
        <v>304</v>
      </c>
      <c r="B246" s="604"/>
      <c r="C246" s="362"/>
      <c r="D246" s="362"/>
      <c r="E246" s="104"/>
      <c r="F246" s="278"/>
      <c r="G246" s="58"/>
    </row>
    <row r="247" spans="1:7" ht="12.75">
      <c r="A247" s="633" t="s">
        <v>303</v>
      </c>
      <c r="B247" s="575"/>
      <c r="C247" s="361"/>
      <c r="D247" s="361"/>
      <c r="E247" s="104"/>
      <c r="F247" s="278"/>
      <c r="G247" s="58"/>
    </row>
    <row r="248" spans="1:7" ht="12.75">
      <c r="A248" s="633" t="s">
        <v>618</v>
      </c>
      <c r="B248" s="575"/>
      <c r="C248" s="361"/>
      <c r="D248" s="361"/>
      <c r="E248" s="104"/>
      <c r="F248" s="278"/>
      <c r="G248" s="58"/>
    </row>
    <row r="249" spans="1:7" ht="12.75">
      <c r="A249" s="547" t="s">
        <v>318</v>
      </c>
      <c r="B249" s="575"/>
      <c r="C249" s="335">
        <f>+C241-C242</f>
        <v>-5539</v>
      </c>
      <c r="D249" s="335">
        <v>-4954</v>
      </c>
      <c r="E249" s="104"/>
      <c r="F249" s="278"/>
      <c r="G249" s="58"/>
    </row>
    <row r="250" spans="1:7" ht="12.75">
      <c r="A250" s="547" t="s">
        <v>345</v>
      </c>
      <c r="B250" s="575"/>
      <c r="C250" s="361"/>
      <c r="D250" s="361"/>
      <c r="E250" s="104"/>
      <c r="F250" s="278"/>
      <c r="G250" s="58"/>
    </row>
    <row r="251" spans="1:7" ht="12.75">
      <c r="A251" s="547" t="s">
        <v>346</v>
      </c>
      <c r="B251" s="575"/>
      <c r="C251" s="335">
        <v>-1835</v>
      </c>
      <c r="D251" s="335">
        <v>-585</v>
      </c>
      <c r="E251" s="104"/>
      <c r="F251" s="278"/>
      <c r="G251" s="58"/>
    </row>
    <row r="252" spans="1:7" ht="12.75">
      <c r="A252" s="547" t="s">
        <v>347</v>
      </c>
      <c r="B252" s="575"/>
      <c r="C252" s="361"/>
      <c r="D252" s="361"/>
      <c r="E252" s="104"/>
      <c r="F252" s="278"/>
      <c r="G252" s="58"/>
    </row>
    <row r="253" spans="1:7" ht="12.75">
      <c r="A253" s="547" t="s">
        <v>348</v>
      </c>
      <c r="B253" s="575"/>
      <c r="C253" s="335">
        <v>-1835</v>
      </c>
      <c r="D253" s="335">
        <v>-585</v>
      </c>
      <c r="E253" s="104"/>
      <c r="F253" s="278"/>
      <c r="G253" s="58"/>
    </row>
    <row r="254" spans="1:7" ht="12.75">
      <c r="A254" s="547" t="s">
        <v>349</v>
      </c>
      <c r="B254" s="575"/>
      <c r="C254" s="361"/>
      <c r="D254" s="361"/>
      <c r="E254" s="104"/>
      <c r="F254" s="278"/>
      <c r="G254" s="58"/>
    </row>
    <row r="255" spans="1:7" ht="12.75">
      <c r="A255" s="547" t="s">
        <v>351</v>
      </c>
      <c r="B255" s="575"/>
      <c r="C255" s="335">
        <f>+C160+C253</f>
        <v>-1153</v>
      </c>
      <c r="D255" s="335">
        <f>+D160+D251</f>
        <v>682</v>
      </c>
      <c r="E255" s="104"/>
      <c r="F255" s="278"/>
      <c r="G255" s="58"/>
    </row>
    <row r="256" spans="1:7" ht="24" customHeight="1" hidden="1">
      <c r="A256" s="547" t="s">
        <v>363</v>
      </c>
      <c r="B256" s="575"/>
      <c r="C256" s="361"/>
      <c r="D256" s="361"/>
      <c r="E256" s="104"/>
      <c r="F256" s="278"/>
      <c r="G256" s="58"/>
    </row>
    <row r="257" spans="1:6" s="106" customFormat="1" ht="6.75" customHeight="1">
      <c r="A257" s="299"/>
      <c r="B257" s="117"/>
      <c r="C257" s="356"/>
      <c r="D257" s="356"/>
      <c r="E257" s="104"/>
      <c r="F257" s="104"/>
    </row>
    <row r="258" spans="1:5" s="106" customFormat="1" ht="34.5" customHeight="1">
      <c r="A258" s="630" t="s">
        <v>364</v>
      </c>
      <c r="B258" s="631"/>
      <c r="C258" s="353" t="s">
        <v>696</v>
      </c>
      <c r="D258" s="353" t="s">
        <v>695</v>
      </c>
      <c r="E258" s="104"/>
    </row>
    <row r="259" spans="1:5" s="106" customFormat="1" ht="12" customHeight="1" hidden="1">
      <c r="A259" s="576" t="s">
        <v>619</v>
      </c>
      <c r="B259" s="632"/>
      <c r="C259" s="337"/>
      <c r="D259" s="337"/>
      <c r="E259" s="104"/>
    </row>
    <row r="260" spans="1:5" s="106" customFormat="1" ht="12.75" hidden="1">
      <c r="A260" s="576" t="s">
        <v>620</v>
      </c>
      <c r="B260" s="627"/>
      <c r="C260" s="337"/>
      <c r="D260" s="337"/>
      <c r="E260" s="104"/>
    </row>
    <row r="261" spans="1:5" s="106" customFormat="1" ht="12.75" hidden="1">
      <c r="A261" s="574" t="s">
        <v>643</v>
      </c>
      <c r="B261" s="626"/>
      <c r="C261" s="337"/>
      <c r="D261" s="337"/>
      <c r="E261" s="104"/>
    </row>
    <row r="262" spans="1:5" s="106" customFormat="1" ht="12.75" hidden="1">
      <c r="A262" s="574" t="s">
        <v>644</v>
      </c>
      <c r="B262" s="626"/>
      <c r="C262" s="337"/>
      <c r="D262" s="337"/>
      <c r="E262" s="104"/>
    </row>
    <row r="263" spans="1:5" s="106" customFormat="1" ht="12.75" hidden="1">
      <c r="A263" s="628" t="s">
        <v>621</v>
      </c>
      <c r="B263" s="629"/>
      <c r="C263" s="337"/>
      <c r="D263" s="337"/>
      <c r="E263" s="104"/>
    </row>
    <row r="264" spans="1:5" s="106" customFormat="1" ht="12.75" hidden="1">
      <c r="A264" s="574" t="s">
        <v>645</v>
      </c>
      <c r="B264" s="626"/>
      <c r="C264" s="337"/>
      <c r="D264" s="337"/>
      <c r="E264" s="104"/>
    </row>
    <row r="265" spans="1:5" s="106" customFormat="1" ht="12.75" hidden="1">
      <c r="A265" s="574" t="s">
        <v>646</v>
      </c>
      <c r="B265" s="626"/>
      <c r="C265" s="337"/>
      <c r="D265" s="337"/>
      <c r="E265" s="104"/>
    </row>
    <row r="266" spans="1:5" s="106" customFormat="1" ht="12" customHeight="1" hidden="1">
      <c r="A266" s="574" t="s">
        <v>647</v>
      </c>
      <c r="B266" s="626"/>
      <c r="C266" s="337"/>
      <c r="D266" s="337"/>
      <c r="E266" s="104"/>
    </row>
    <row r="267" spans="1:5" s="106" customFormat="1" ht="12.75" hidden="1">
      <c r="A267" s="574" t="s">
        <v>648</v>
      </c>
      <c r="B267" s="626"/>
      <c r="C267" s="338"/>
      <c r="D267" s="338"/>
      <c r="E267" s="104"/>
    </row>
    <row r="268" spans="1:5" s="106" customFormat="1" ht="12.75" hidden="1">
      <c r="A268" s="574" t="s">
        <v>649</v>
      </c>
      <c r="B268" s="607"/>
      <c r="C268" s="338"/>
      <c r="D268" s="338"/>
      <c r="E268" s="104"/>
    </row>
    <row r="269" spans="1:5" s="106" customFormat="1" ht="12.75" hidden="1">
      <c r="A269" s="576" t="s">
        <v>622</v>
      </c>
      <c r="B269" s="577"/>
      <c r="C269" s="337"/>
      <c r="D269" s="337"/>
      <c r="E269" s="104"/>
    </row>
    <row r="270" spans="1:5" s="106" customFormat="1" ht="12" customHeight="1">
      <c r="A270" s="576" t="s">
        <v>808</v>
      </c>
      <c r="B270" s="577"/>
      <c r="C270" s="337"/>
      <c r="D270" s="337"/>
      <c r="E270" s="104"/>
    </row>
    <row r="271" spans="1:5" s="106" customFormat="1" ht="12.75">
      <c r="A271" s="576" t="s">
        <v>623</v>
      </c>
      <c r="B271" s="577"/>
      <c r="C271" s="337">
        <v>-1835</v>
      </c>
      <c r="D271" s="337">
        <v>-585</v>
      </c>
      <c r="E271" s="104"/>
    </row>
    <row r="272" spans="1:5" s="106" customFormat="1" ht="12.75">
      <c r="A272" s="576" t="s">
        <v>624</v>
      </c>
      <c r="B272" s="577"/>
      <c r="C272" s="337">
        <v>940</v>
      </c>
      <c r="D272" s="337">
        <f>+D274+D276+D277+D278+D279+D280+D281+D282+D283</f>
        <v>615</v>
      </c>
      <c r="E272" s="104"/>
    </row>
    <row r="273" spans="1:5" s="106" customFormat="1" ht="12" customHeight="1" hidden="1">
      <c r="A273" s="576" t="s">
        <v>626</v>
      </c>
      <c r="B273" s="575"/>
      <c r="C273" s="337"/>
      <c r="D273" s="337"/>
      <c r="E273" s="104"/>
    </row>
    <row r="274" spans="1:5" s="106" customFormat="1" ht="12.75">
      <c r="A274" s="574" t="s">
        <v>627</v>
      </c>
      <c r="B274" s="575"/>
      <c r="C274" s="403">
        <v>342</v>
      </c>
      <c r="D274" s="403">
        <v>152</v>
      </c>
      <c r="E274" s="104"/>
    </row>
    <row r="275" spans="1:5" s="106" customFormat="1" ht="12.75">
      <c r="A275" s="574" t="s">
        <v>628</v>
      </c>
      <c r="B275" s="575"/>
      <c r="C275" s="404"/>
      <c r="D275" s="404"/>
      <c r="E275" s="104"/>
    </row>
    <row r="276" spans="1:5" s="106" customFormat="1" ht="12.75">
      <c r="A276" s="574" t="s">
        <v>629</v>
      </c>
      <c r="B276" s="575"/>
      <c r="C276" s="404">
        <v>-22</v>
      </c>
      <c r="D276" s="404">
        <v>-4</v>
      </c>
      <c r="E276" s="104"/>
    </row>
    <row r="277" spans="1:5" s="106" customFormat="1" ht="12.75">
      <c r="A277" s="574" t="s">
        <v>636</v>
      </c>
      <c r="B277" s="575"/>
      <c r="C277" s="403">
        <v>-14</v>
      </c>
      <c r="D277" s="403">
        <v>-3</v>
      </c>
      <c r="E277" s="104"/>
    </row>
    <row r="278" spans="1:5" s="106" customFormat="1" ht="12.75">
      <c r="A278" s="574" t="s">
        <v>637</v>
      </c>
      <c r="B278" s="575"/>
      <c r="C278" s="403">
        <v>52</v>
      </c>
      <c r="D278" s="403">
        <v>367</v>
      </c>
      <c r="E278" s="104"/>
    </row>
    <row r="279" spans="1:5" s="106" customFormat="1" ht="12.75">
      <c r="A279" s="574" t="s">
        <v>638</v>
      </c>
      <c r="B279" s="575"/>
      <c r="C279" s="403">
        <v>158</v>
      </c>
      <c r="D279" s="403">
        <v>35</v>
      </c>
      <c r="E279" s="104"/>
    </row>
    <row r="280" spans="1:5" s="106" customFormat="1" ht="12.75">
      <c r="A280" s="574" t="s">
        <v>640</v>
      </c>
      <c r="B280" s="575"/>
      <c r="C280" s="403">
        <v>1933</v>
      </c>
      <c r="D280" s="403">
        <v>-2700</v>
      </c>
      <c r="E280" s="104"/>
    </row>
    <row r="281" spans="1:5" s="106" customFormat="1" ht="12" customHeight="1">
      <c r="A281" s="574" t="s">
        <v>639</v>
      </c>
      <c r="B281" s="575"/>
      <c r="C281" s="403">
        <v>-1759</v>
      </c>
      <c r="D281" s="403">
        <v>2957</v>
      </c>
      <c r="E281" s="104"/>
    </row>
    <row r="282" spans="1:5" s="106" customFormat="1" ht="12.75">
      <c r="A282" s="574" t="s">
        <v>641</v>
      </c>
      <c r="B282" s="575"/>
      <c r="C282" s="403">
        <v>242</v>
      </c>
      <c r="D282" s="403">
        <v>-274</v>
      </c>
      <c r="E282" s="104"/>
    </row>
    <row r="283" spans="1:5" s="106" customFormat="1" ht="12.75">
      <c r="A283" s="574" t="s">
        <v>642</v>
      </c>
      <c r="B283" s="575"/>
      <c r="C283" s="404">
        <v>8</v>
      </c>
      <c r="D283" s="404">
        <v>85</v>
      </c>
      <c r="E283" s="104"/>
    </row>
    <row r="284" spans="1:5" s="106" customFormat="1" ht="12.75">
      <c r="A284" s="576" t="s">
        <v>625</v>
      </c>
      <c r="B284" s="575"/>
      <c r="C284" s="337">
        <f>+C271+C272</f>
        <v>-895</v>
      </c>
      <c r="D284" s="337">
        <f>+D271+D272</f>
        <v>30</v>
      </c>
      <c r="E284" s="104"/>
    </row>
    <row r="285" spans="1:5" s="106" customFormat="1" ht="12.75" customHeight="1">
      <c r="A285" s="576" t="s">
        <v>810</v>
      </c>
      <c r="B285" s="575"/>
      <c r="C285" s="338"/>
      <c r="D285" s="338"/>
      <c r="E285" s="104"/>
    </row>
    <row r="286" spans="1:5" s="106" customFormat="1" ht="12.75">
      <c r="A286" s="576" t="s">
        <v>650</v>
      </c>
      <c r="B286" s="575"/>
      <c r="C286" s="338">
        <v>36</v>
      </c>
      <c r="D286" s="338">
        <v>7</v>
      </c>
      <c r="E286" s="104"/>
    </row>
    <row r="287" spans="1:5" s="106" customFormat="1" ht="12" customHeight="1">
      <c r="A287" s="574" t="s">
        <v>651</v>
      </c>
      <c r="B287" s="575"/>
      <c r="C287" s="337">
        <v>14</v>
      </c>
      <c r="D287" s="337">
        <v>3</v>
      </c>
      <c r="E287" s="104"/>
    </row>
    <row r="288" spans="1:5" s="106" customFormat="1" ht="12.75">
      <c r="A288" s="574" t="s">
        <v>652</v>
      </c>
      <c r="B288" s="575"/>
      <c r="C288" s="337"/>
      <c r="D288" s="337"/>
      <c r="E288" s="104"/>
    </row>
    <row r="289" spans="1:5" s="106" customFormat="1" ht="12" customHeight="1">
      <c r="A289" s="574" t="s">
        <v>653</v>
      </c>
      <c r="B289" s="575"/>
      <c r="C289" s="337">
        <v>22</v>
      </c>
      <c r="D289" s="337">
        <v>4</v>
      </c>
      <c r="E289" s="104"/>
    </row>
    <row r="290" spans="1:5" s="106" customFormat="1" ht="12" customHeight="1">
      <c r="A290" s="574" t="s">
        <v>654</v>
      </c>
      <c r="B290" s="577"/>
      <c r="C290" s="337"/>
      <c r="D290" s="337"/>
      <c r="E290" s="104"/>
    </row>
    <row r="291" spans="1:5" s="106" customFormat="1" ht="12" customHeight="1">
      <c r="A291" s="574" t="s">
        <v>655</v>
      </c>
      <c r="B291" s="577"/>
      <c r="C291" s="337"/>
      <c r="D291" s="337"/>
      <c r="E291" s="104"/>
    </row>
    <row r="292" spans="1:5" s="106" customFormat="1" ht="12" customHeight="1">
      <c r="A292" s="574" t="s">
        <v>656</v>
      </c>
      <c r="B292" s="577"/>
      <c r="C292" s="338"/>
      <c r="D292" s="338"/>
      <c r="E292" s="104"/>
    </row>
    <row r="293" spans="1:5" s="106" customFormat="1" ht="12" customHeight="1">
      <c r="A293" s="574" t="s">
        <v>659</v>
      </c>
      <c r="B293" s="575"/>
      <c r="C293" s="337"/>
      <c r="D293" s="337"/>
      <c r="E293" s="104"/>
    </row>
    <row r="294" spans="1:5" s="106" customFormat="1" ht="12" customHeight="1">
      <c r="A294" s="574" t="s">
        <v>660</v>
      </c>
      <c r="B294" s="575"/>
      <c r="C294" s="338">
        <v>22</v>
      </c>
      <c r="D294" s="338">
        <v>4</v>
      </c>
      <c r="E294" s="104"/>
    </row>
    <row r="295" spans="1:5" s="106" customFormat="1" ht="12" customHeight="1">
      <c r="A295" s="574" t="s">
        <v>661</v>
      </c>
      <c r="B295" s="575"/>
      <c r="C295" s="338"/>
      <c r="D295" s="338"/>
      <c r="E295" s="104"/>
    </row>
    <row r="296" spans="1:5" s="106" customFormat="1" ht="12" customHeight="1">
      <c r="A296" s="574" t="s">
        <v>662</v>
      </c>
      <c r="B296" s="575"/>
      <c r="C296" s="338"/>
      <c r="D296" s="338"/>
      <c r="E296" s="104"/>
    </row>
    <row r="297" spans="1:5" s="106" customFormat="1" ht="12" customHeight="1">
      <c r="A297" s="574" t="s">
        <v>655</v>
      </c>
      <c r="B297" s="577"/>
      <c r="C297" s="338"/>
      <c r="D297" s="338"/>
      <c r="E297" s="104"/>
    </row>
    <row r="298" spans="1:5" s="106" customFormat="1" ht="12" customHeight="1">
      <c r="A298" s="574" t="s">
        <v>656</v>
      </c>
      <c r="B298" s="577"/>
      <c r="C298" s="338"/>
      <c r="D298" s="338"/>
      <c r="E298" s="104"/>
    </row>
    <row r="299" spans="1:5" s="106" customFormat="1" ht="12" customHeight="1">
      <c r="A299" s="574" t="s">
        <v>659</v>
      </c>
      <c r="B299" s="575"/>
      <c r="C299" s="337"/>
      <c r="D299" s="337"/>
      <c r="E299" s="104"/>
    </row>
    <row r="300" spans="1:5" s="106" customFormat="1" ht="12" customHeight="1">
      <c r="A300" s="574" t="s">
        <v>660</v>
      </c>
      <c r="B300" s="575"/>
      <c r="C300" s="338"/>
      <c r="D300" s="338"/>
      <c r="E300" s="104"/>
    </row>
    <row r="301" spans="1:5" s="106" customFormat="1" ht="12" customHeight="1">
      <c r="A301" s="574" t="s">
        <v>661</v>
      </c>
      <c r="B301" s="575"/>
      <c r="C301" s="338"/>
      <c r="D301" s="338"/>
      <c r="E301" s="104"/>
    </row>
    <row r="302" spans="1:5" s="106" customFormat="1" ht="12" customHeight="1">
      <c r="A302" s="574" t="s">
        <v>663</v>
      </c>
      <c r="B302" s="577"/>
      <c r="C302" s="338"/>
      <c r="D302" s="338"/>
      <c r="E302" s="104"/>
    </row>
    <row r="303" spans="1:5" s="106" customFormat="1" ht="12" customHeight="1">
      <c r="A303" s="576" t="s">
        <v>621</v>
      </c>
      <c r="B303" s="577"/>
      <c r="C303" s="338">
        <v>-8</v>
      </c>
      <c r="D303" s="338">
        <v>-7</v>
      </c>
      <c r="E303" s="104"/>
    </row>
    <row r="304" spans="1:5" s="106" customFormat="1" ht="12" customHeight="1">
      <c r="A304" s="574" t="s">
        <v>664</v>
      </c>
      <c r="B304" s="575"/>
      <c r="C304" s="403">
        <v>-8</v>
      </c>
      <c r="D304" s="403">
        <v>-7</v>
      </c>
      <c r="E304" s="104"/>
    </row>
    <row r="305" spans="1:5" s="106" customFormat="1" ht="12" customHeight="1" hidden="1">
      <c r="A305" s="574" t="s">
        <v>665</v>
      </c>
      <c r="B305" s="575"/>
      <c r="C305" s="403"/>
      <c r="D305" s="403"/>
      <c r="E305" s="104"/>
    </row>
    <row r="306" spans="1:5" s="106" customFormat="1" ht="12" customHeight="1" hidden="1">
      <c r="A306" s="574" t="s">
        <v>666</v>
      </c>
      <c r="B306" s="575"/>
      <c r="C306" s="403"/>
      <c r="D306" s="403"/>
      <c r="E306" s="104"/>
    </row>
    <row r="307" spans="1:5" s="106" customFormat="1" ht="12" customHeight="1" hidden="1">
      <c r="A307" s="574" t="s">
        <v>654</v>
      </c>
      <c r="B307" s="577"/>
      <c r="C307" s="403"/>
      <c r="D307" s="403"/>
      <c r="E307" s="104"/>
    </row>
    <row r="308" spans="1:5" s="106" customFormat="1" ht="12" customHeight="1" hidden="1">
      <c r="A308" s="574" t="s">
        <v>667</v>
      </c>
      <c r="B308" s="577"/>
      <c r="C308" s="404"/>
      <c r="D308" s="404"/>
      <c r="E308" s="104"/>
    </row>
    <row r="309" spans="1:5" s="106" customFormat="1" ht="12" customHeight="1" hidden="1">
      <c r="A309" s="574" t="s">
        <v>668</v>
      </c>
      <c r="B309" s="575"/>
      <c r="C309" s="403"/>
      <c r="D309" s="403"/>
      <c r="E309" s="104"/>
    </row>
    <row r="310" spans="1:5" s="106" customFormat="1" ht="12" customHeight="1" hidden="1">
      <c r="A310" s="574" t="s">
        <v>662</v>
      </c>
      <c r="B310" s="575"/>
      <c r="C310" s="403"/>
      <c r="D310" s="403"/>
      <c r="E310" s="104"/>
    </row>
    <row r="311" spans="1:5" s="106" customFormat="1" ht="12" customHeight="1" hidden="1">
      <c r="A311" s="574" t="s">
        <v>667</v>
      </c>
      <c r="B311" s="577"/>
      <c r="C311" s="404"/>
      <c r="D311" s="404"/>
      <c r="E311" s="104"/>
    </row>
    <row r="312" spans="1:5" s="106" customFormat="1" ht="12" customHeight="1" hidden="1">
      <c r="A312" s="574" t="s">
        <v>668</v>
      </c>
      <c r="B312" s="575"/>
      <c r="C312" s="403"/>
      <c r="D312" s="403"/>
      <c r="E312" s="104"/>
    </row>
    <row r="313" spans="1:5" s="106" customFormat="1" ht="12" customHeight="1">
      <c r="A313" s="574" t="s">
        <v>669</v>
      </c>
      <c r="B313" s="577"/>
      <c r="C313" s="403"/>
      <c r="D313" s="403"/>
      <c r="E313" s="104"/>
    </row>
    <row r="314" spans="1:5" s="106" customFormat="1" ht="12" customHeight="1">
      <c r="A314" s="576" t="s">
        <v>670</v>
      </c>
      <c r="B314" s="577"/>
      <c r="C314" s="338">
        <f>+C286+C303</f>
        <v>28</v>
      </c>
      <c r="D314" s="338"/>
      <c r="E314" s="104"/>
    </row>
    <row r="315" spans="1:5" s="106" customFormat="1" ht="12" customHeight="1">
      <c r="A315" s="576" t="s">
        <v>811</v>
      </c>
      <c r="B315" s="577"/>
      <c r="C315" s="338"/>
      <c r="D315" s="338"/>
      <c r="E315" s="2"/>
    </row>
    <row r="316" spans="1:5" s="106" customFormat="1" ht="12" customHeight="1">
      <c r="A316" s="576" t="s">
        <v>671</v>
      </c>
      <c r="B316" s="577"/>
      <c r="C316" s="338"/>
      <c r="D316" s="338"/>
      <c r="E316" s="2"/>
    </row>
    <row r="317" spans="1:5" s="106" customFormat="1" ht="24" customHeight="1">
      <c r="A317" s="574" t="s">
        <v>672</v>
      </c>
      <c r="B317" s="575"/>
      <c r="C317" s="338"/>
      <c r="D317" s="338"/>
      <c r="E317" s="2"/>
    </row>
    <row r="318" spans="1:5" s="106" customFormat="1" ht="12.75">
      <c r="A318" s="574" t="s">
        <v>673</v>
      </c>
      <c r="B318" s="575"/>
      <c r="C318" s="338"/>
      <c r="D318" s="338"/>
      <c r="E318" s="313"/>
    </row>
    <row r="319" spans="1:5" s="106" customFormat="1" ht="12" customHeight="1">
      <c r="A319" s="574" t="s">
        <v>674</v>
      </c>
      <c r="B319" s="575"/>
      <c r="C319" s="337"/>
      <c r="D319" s="337"/>
      <c r="E319" s="2"/>
    </row>
    <row r="320" spans="1:5" s="106" customFormat="1" ht="12" customHeight="1">
      <c r="A320" s="574" t="s">
        <v>675</v>
      </c>
      <c r="B320" s="575"/>
      <c r="C320" s="337"/>
      <c r="D320" s="337"/>
      <c r="E320" s="2"/>
    </row>
    <row r="321" spans="1:5" s="106" customFormat="1" ht="12.75">
      <c r="A321" s="576" t="s">
        <v>676</v>
      </c>
      <c r="B321" s="575"/>
      <c r="C321" s="338"/>
      <c r="D321" s="338"/>
      <c r="E321" s="313"/>
    </row>
    <row r="322" spans="1:5" s="106" customFormat="1" ht="12.75" hidden="1">
      <c r="A322" s="574" t="s">
        <v>677</v>
      </c>
      <c r="B322" s="575"/>
      <c r="C322" s="338"/>
      <c r="D322" s="338"/>
      <c r="E322" s="313"/>
    </row>
    <row r="323" spans="1:5" s="106" customFormat="1" ht="12.75" hidden="1">
      <c r="A323" s="574" t="s">
        <v>678</v>
      </c>
      <c r="B323" s="575"/>
      <c r="C323" s="338"/>
      <c r="D323" s="338"/>
      <c r="E323" s="2"/>
    </row>
    <row r="324" spans="1:5" s="106" customFormat="1" ht="12" customHeight="1" hidden="1">
      <c r="A324" s="574" t="s">
        <v>679</v>
      </c>
      <c r="B324" s="575"/>
      <c r="C324" s="337"/>
      <c r="D324" s="337"/>
      <c r="E324" s="2"/>
    </row>
    <row r="325" spans="1:4" s="106" customFormat="1" ht="12.75">
      <c r="A325" s="574" t="s">
        <v>680</v>
      </c>
      <c r="B325" s="575"/>
      <c r="C325" s="405"/>
      <c r="D325" s="405"/>
    </row>
    <row r="326" spans="1:4" s="106" customFormat="1" ht="12.75" hidden="1">
      <c r="A326" s="574" t="s">
        <v>681</v>
      </c>
      <c r="B326" s="575"/>
      <c r="C326" s="406"/>
      <c r="D326" s="406"/>
    </row>
    <row r="327" spans="1:4" s="106" customFormat="1" ht="12.75" hidden="1">
      <c r="A327" s="574" t="s">
        <v>682</v>
      </c>
      <c r="B327" s="575"/>
      <c r="C327" s="406"/>
      <c r="D327" s="406"/>
    </row>
    <row r="328" spans="1:4" s="106" customFormat="1" ht="12" customHeight="1" hidden="1">
      <c r="A328" s="574" t="s">
        <v>683</v>
      </c>
      <c r="B328" s="575"/>
      <c r="C328" s="407"/>
      <c r="D328" s="407"/>
    </row>
    <row r="329" spans="1:4" s="106" customFormat="1" ht="12" customHeight="1">
      <c r="A329" s="574" t="s">
        <v>684</v>
      </c>
      <c r="B329" s="575"/>
      <c r="C329" s="405"/>
      <c r="D329" s="405"/>
    </row>
    <row r="330" spans="1:4" s="106" customFormat="1" ht="12" customHeight="1" hidden="1">
      <c r="A330" s="574" t="s">
        <v>685</v>
      </c>
      <c r="B330" s="575"/>
      <c r="C330" s="358"/>
      <c r="D330" s="358"/>
    </row>
    <row r="331" spans="1:4" s="106" customFormat="1" ht="12" customHeight="1">
      <c r="A331" s="270" t="s">
        <v>686</v>
      </c>
      <c r="B331" s="125"/>
      <c r="C331" s="343"/>
      <c r="D331" s="343"/>
    </row>
    <row r="332" spans="1:4" s="106" customFormat="1" ht="12.75">
      <c r="A332" s="576" t="s">
        <v>812</v>
      </c>
      <c r="B332" s="575"/>
      <c r="C332" s="343">
        <f>+C284+C314</f>
        <v>-867</v>
      </c>
      <c r="D332" s="343">
        <f>+D284</f>
        <v>30</v>
      </c>
    </row>
    <row r="333" spans="1:5" s="106" customFormat="1" ht="12.75" customHeight="1">
      <c r="A333" s="576" t="s">
        <v>379</v>
      </c>
      <c r="B333" s="575"/>
      <c r="C333" s="358"/>
      <c r="D333" s="358"/>
      <c r="E333" s="177"/>
    </row>
    <row r="334" spans="1:5" s="106" customFormat="1" ht="12" customHeight="1" hidden="1">
      <c r="A334" s="574" t="s">
        <v>380</v>
      </c>
      <c r="B334" s="575"/>
      <c r="C334" s="358"/>
      <c r="D334" s="358"/>
      <c r="E334" s="2"/>
    </row>
    <row r="335" spans="1:5" s="106" customFormat="1" ht="12.75">
      <c r="A335" s="576" t="s">
        <v>580</v>
      </c>
      <c r="B335" s="575"/>
      <c r="C335" s="364">
        <v>872</v>
      </c>
      <c r="D335" s="364">
        <v>842</v>
      </c>
      <c r="E335" s="2"/>
    </row>
    <row r="336" spans="1:5" s="106" customFormat="1" ht="12.75">
      <c r="A336" s="576" t="s">
        <v>381</v>
      </c>
      <c r="B336" s="575"/>
      <c r="C336" s="343">
        <f>+C332+C335</f>
        <v>5</v>
      </c>
      <c r="D336" s="343">
        <v>872</v>
      </c>
      <c r="E336" s="2"/>
    </row>
    <row r="337" spans="1:5" s="106" customFormat="1" ht="12.75" hidden="1">
      <c r="A337" s="574" t="s">
        <v>382</v>
      </c>
      <c r="B337" s="577"/>
      <c r="C337" s="358"/>
      <c r="D337" s="358"/>
      <c r="E337" s="2"/>
    </row>
    <row r="338" spans="1:93" s="1" customFormat="1" ht="12.75" hidden="1">
      <c r="A338" s="3"/>
      <c r="B338" s="6"/>
      <c r="C338" s="350"/>
      <c r="D338" s="350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</row>
    <row r="339" spans="1:93" s="1" customFormat="1" ht="57.75" customHeight="1" hidden="1">
      <c r="A339" s="3"/>
      <c r="B339" s="6"/>
      <c r="C339" s="350"/>
      <c r="D339" s="350"/>
      <c r="E339" s="14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</row>
    <row r="340" spans="1:92" s="1" customFormat="1" ht="12.75">
      <c r="A340" s="3"/>
      <c r="B340" s="6"/>
      <c r="C340" s="350"/>
      <c r="D340" s="350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</row>
    <row r="341" spans="1:92" s="1" customFormat="1" ht="30.75" customHeight="1" hidden="1">
      <c r="A341" s="652" t="s">
        <v>731</v>
      </c>
      <c r="B341" s="653"/>
      <c r="C341" s="653"/>
      <c r="D341" s="65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</row>
    <row r="342" spans="1:92" s="1" customFormat="1" ht="26.25" customHeight="1" hidden="1">
      <c r="A342" s="3"/>
      <c r="B342" s="6"/>
      <c r="C342" s="350"/>
      <c r="D342" s="35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</row>
    <row r="343" spans="1:92" s="1" customFormat="1" ht="15.75" customHeight="1" hidden="1">
      <c r="A343" s="5"/>
      <c r="B343" s="6"/>
      <c r="C343" s="350"/>
      <c r="D343" s="35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</row>
    <row r="344" spans="1:92" s="1" customFormat="1" ht="30.75" customHeight="1" hidden="1">
      <c r="A344" s="654" t="s">
        <v>732</v>
      </c>
      <c r="B344" s="655"/>
      <c r="C344" s="655"/>
      <c r="D344" s="655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</row>
    <row r="345" spans="1:92" s="1" customFormat="1" ht="29.25" customHeight="1" hidden="1">
      <c r="A345" s="652" t="s">
        <v>581</v>
      </c>
      <c r="B345" s="653"/>
      <c r="C345" s="653"/>
      <c r="D345" s="65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</row>
    <row r="346" spans="1:93" s="1" customFormat="1" ht="30.75" customHeight="1" hidden="1">
      <c r="A346" s="133"/>
      <c r="B346" s="6"/>
      <c r="C346" s="365"/>
      <c r="D346" s="365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</row>
    <row r="347" spans="1:92" s="1" customFormat="1" ht="22.5" customHeight="1">
      <c r="A347" s="173" t="s">
        <v>900</v>
      </c>
      <c r="B347" s="6"/>
      <c r="C347" s="351"/>
      <c r="D347" s="366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</row>
    <row r="348" spans="1:92" s="1" customFormat="1" ht="21" customHeight="1">
      <c r="A348" s="598" t="s">
        <v>733</v>
      </c>
      <c r="B348" s="575"/>
      <c r="C348" s="353" t="s">
        <v>696</v>
      </c>
      <c r="D348" s="353" t="s">
        <v>695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</row>
    <row r="349" spans="1:92" s="1" customFormat="1" ht="12" customHeight="1" hidden="1">
      <c r="A349" s="136" t="s">
        <v>734</v>
      </c>
      <c r="B349" s="137"/>
      <c r="C349" s="367"/>
      <c r="D349" s="335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</row>
    <row r="350" spans="1:92" s="1" customFormat="1" ht="12" customHeight="1" hidden="1">
      <c r="A350" s="136" t="s">
        <v>735</v>
      </c>
      <c r="B350" s="137"/>
      <c r="C350" s="367"/>
      <c r="D350" s="335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</row>
    <row r="351" spans="1:92" s="1" customFormat="1" ht="12" customHeight="1" hidden="1">
      <c r="A351" s="136" t="s">
        <v>736</v>
      </c>
      <c r="B351" s="137"/>
      <c r="C351" s="367"/>
      <c r="D351" s="335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</row>
    <row r="352" spans="1:92" s="1" customFormat="1" ht="12" customHeight="1" hidden="1">
      <c r="A352" s="136" t="s">
        <v>737</v>
      </c>
      <c r="B352" s="137"/>
      <c r="C352" s="367"/>
      <c r="D352" s="335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</row>
    <row r="353" spans="1:92" s="1" customFormat="1" ht="12" customHeight="1">
      <c r="A353" s="139" t="s">
        <v>738</v>
      </c>
      <c r="B353" s="137"/>
      <c r="C353" s="367">
        <v>13</v>
      </c>
      <c r="D353" s="367">
        <v>14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</row>
    <row r="354" spans="1:92" s="1" customFormat="1" ht="12" customHeight="1" hidden="1">
      <c r="A354" s="136" t="s">
        <v>739</v>
      </c>
      <c r="B354" s="137"/>
      <c r="C354" s="367"/>
      <c r="D354" s="367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</row>
    <row r="355" spans="1:92" s="1" customFormat="1" ht="12.75">
      <c r="A355" s="140" t="s">
        <v>740</v>
      </c>
      <c r="B355" s="137"/>
      <c r="C355" s="367">
        <v>13</v>
      </c>
      <c r="D355" s="367">
        <v>14</v>
      </c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</row>
    <row r="356" spans="1:92" s="1" customFormat="1" ht="12.75" customHeight="1">
      <c r="A356" s="141"/>
      <c r="B356" s="6"/>
      <c r="C356" s="368"/>
      <c r="D356" s="368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</row>
    <row r="357" spans="1:92" s="1" customFormat="1" ht="27.75" customHeight="1">
      <c r="A357" s="651" t="s">
        <v>470</v>
      </c>
      <c r="B357" s="651"/>
      <c r="C357" s="651"/>
      <c r="D357" s="65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</row>
    <row r="358" spans="1:92" s="1" customFormat="1" ht="12.75" customHeight="1">
      <c r="A358" s="141"/>
      <c r="B358" s="7"/>
      <c r="C358" s="368"/>
      <c r="D358" s="368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</row>
    <row r="359" spans="1:92" s="1" customFormat="1" ht="12.75">
      <c r="A359" s="141"/>
      <c r="B359" s="142"/>
      <c r="C359" s="368"/>
      <c r="D359" s="368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</row>
    <row r="360" spans="1:92" s="1" customFormat="1" ht="12.75">
      <c r="A360" s="141"/>
      <c r="B360" s="6"/>
      <c r="C360" s="368"/>
      <c r="D360" s="368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</row>
    <row r="361" spans="1:92" s="1" customFormat="1" ht="12.75">
      <c r="A361" s="141"/>
      <c r="B361" s="6"/>
      <c r="C361" s="368"/>
      <c r="D361" s="368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</row>
    <row r="362" spans="1:92" s="145" customFormat="1" ht="12.75" customHeight="1">
      <c r="A362" s="143"/>
      <c r="B362" s="6"/>
      <c r="C362" s="369"/>
      <c r="D362" s="369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  <c r="X362" s="144"/>
      <c r="Y362" s="144"/>
      <c r="Z362" s="144"/>
      <c r="AA362" s="144"/>
      <c r="AB362" s="144"/>
      <c r="AC362" s="144"/>
      <c r="AD362" s="144"/>
      <c r="AE362" s="144"/>
      <c r="AF362" s="144"/>
      <c r="AG362" s="144"/>
      <c r="AH362" s="144"/>
      <c r="AI362" s="144"/>
      <c r="AJ362" s="144"/>
      <c r="AK362" s="144"/>
      <c r="AL362" s="144"/>
      <c r="AM362" s="144"/>
      <c r="AN362" s="144"/>
      <c r="AO362" s="144"/>
      <c r="AP362" s="144"/>
      <c r="AQ362" s="144"/>
      <c r="AR362" s="144"/>
      <c r="AS362" s="144"/>
      <c r="AT362" s="144"/>
      <c r="AU362" s="144"/>
      <c r="AV362" s="144"/>
      <c r="AW362" s="144"/>
      <c r="AX362" s="144"/>
      <c r="AY362" s="144"/>
      <c r="AZ362" s="144"/>
      <c r="BA362" s="144"/>
      <c r="BB362" s="144"/>
      <c r="BC362" s="144"/>
      <c r="BD362" s="144"/>
      <c r="BE362" s="144"/>
      <c r="BF362" s="144"/>
      <c r="BG362" s="144"/>
      <c r="BH362" s="144"/>
      <c r="BI362" s="144"/>
      <c r="BJ362" s="144"/>
      <c r="BK362" s="144"/>
      <c r="BL362" s="144"/>
      <c r="BM362" s="144"/>
      <c r="BN362" s="144"/>
      <c r="BO362" s="144"/>
      <c r="BP362" s="144"/>
      <c r="BQ362" s="144"/>
      <c r="BR362" s="144"/>
      <c r="BS362" s="144"/>
      <c r="BT362" s="144"/>
      <c r="BU362" s="144"/>
      <c r="BV362" s="144"/>
      <c r="BW362" s="144"/>
      <c r="BX362" s="144"/>
      <c r="BY362" s="144"/>
      <c r="BZ362" s="144"/>
      <c r="CA362" s="144"/>
      <c r="CB362" s="144"/>
      <c r="CC362" s="144"/>
      <c r="CD362" s="144"/>
      <c r="CE362" s="144"/>
      <c r="CF362" s="144"/>
      <c r="CG362" s="144"/>
      <c r="CH362" s="144"/>
      <c r="CI362" s="144"/>
      <c r="CJ362" s="144"/>
      <c r="CK362" s="144"/>
      <c r="CL362" s="144"/>
      <c r="CM362" s="144"/>
      <c r="CN362" s="144"/>
    </row>
    <row r="363" spans="1:92" s="1" customFormat="1" ht="25.5" customHeight="1">
      <c r="A363" s="598" t="s">
        <v>741</v>
      </c>
      <c r="B363" s="623"/>
      <c r="C363" s="353" t="s">
        <v>696</v>
      </c>
      <c r="D363" s="353" t="s">
        <v>695</v>
      </c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</row>
    <row r="364" spans="1:92" s="1" customFormat="1" ht="12" customHeight="1">
      <c r="A364" s="544" t="s">
        <v>742</v>
      </c>
      <c r="B364" s="620"/>
      <c r="C364" s="335">
        <v>13</v>
      </c>
      <c r="D364" s="335">
        <v>14</v>
      </c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</row>
    <row r="365" spans="1:92" s="1" customFormat="1" ht="22.5" customHeight="1" hidden="1">
      <c r="A365" s="544" t="s">
        <v>743</v>
      </c>
      <c r="B365" s="620"/>
      <c r="C365" s="335"/>
      <c r="D365" s="335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</row>
    <row r="366" spans="1:92" s="1" customFormat="1" ht="12" customHeight="1" hidden="1">
      <c r="A366" s="544" t="s">
        <v>707</v>
      </c>
      <c r="B366" s="620"/>
      <c r="C366" s="335"/>
      <c r="D366" s="335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</row>
    <row r="367" spans="1:92" s="1" customFormat="1" ht="12" customHeight="1" hidden="1">
      <c r="A367" s="544" t="s">
        <v>687</v>
      </c>
      <c r="B367" s="620"/>
      <c r="C367" s="335"/>
      <c r="D367" s="335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</row>
    <row r="368" spans="1:92" s="1" customFormat="1" ht="12.75">
      <c r="A368" s="598" t="s">
        <v>740</v>
      </c>
      <c r="B368" s="623"/>
      <c r="C368" s="335">
        <v>13</v>
      </c>
      <c r="D368" s="335">
        <v>14</v>
      </c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</row>
    <row r="369" spans="1:92" s="1" customFormat="1" ht="21.75" customHeight="1">
      <c r="A369" s="147" t="s">
        <v>901</v>
      </c>
      <c r="B369" s="148"/>
      <c r="C369" s="370"/>
      <c r="D369" s="370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</row>
    <row r="370" spans="1:92" s="1" customFormat="1" ht="21" customHeight="1">
      <c r="A370" s="598" t="s">
        <v>744</v>
      </c>
      <c r="B370" s="623"/>
      <c r="C370" s="353" t="s">
        <v>696</v>
      </c>
      <c r="D370" s="353" t="s">
        <v>695</v>
      </c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</row>
    <row r="371" spans="1:92" s="1" customFormat="1" ht="12" customHeight="1">
      <c r="A371" s="544" t="s">
        <v>745</v>
      </c>
      <c r="B371" s="620"/>
      <c r="C371" s="371">
        <f>+C373+C374+C376</f>
        <v>4648</v>
      </c>
      <c r="D371" s="371">
        <v>4980</v>
      </c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</row>
    <row r="372" spans="1:92" s="1" customFormat="1" ht="12" customHeight="1">
      <c r="A372" s="544" t="s">
        <v>746</v>
      </c>
      <c r="B372" s="620"/>
      <c r="C372" s="335"/>
      <c r="D372" s="335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</row>
    <row r="373" spans="1:92" s="1" customFormat="1" ht="12" customHeight="1">
      <c r="A373" s="544" t="s">
        <v>747</v>
      </c>
      <c r="B373" s="620"/>
      <c r="C373" s="335">
        <v>4570</v>
      </c>
      <c r="D373" s="335">
        <v>4866</v>
      </c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</row>
    <row r="374" spans="1:92" s="1" customFormat="1" ht="12" customHeight="1">
      <c r="A374" s="544" t="s">
        <v>712</v>
      </c>
      <c r="B374" s="620"/>
      <c r="C374" s="335">
        <v>68</v>
      </c>
      <c r="D374" s="335">
        <v>86</v>
      </c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</row>
    <row r="375" spans="1:92" s="1" customFormat="1" ht="12" customHeight="1">
      <c r="A375" s="544" t="s">
        <v>713</v>
      </c>
      <c r="B375" s="620"/>
      <c r="C375" s="372"/>
      <c r="D375" s="372">
        <v>17</v>
      </c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</row>
    <row r="376" spans="1:92" s="1" customFormat="1" ht="12" customHeight="1">
      <c r="A376" s="544" t="s">
        <v>748</v>
      </c>
      <c r="B376" s="620"/>
      <c r="C376" s="372">
        <v>10</v>
      </c>
      <c r="D376" s="372">
        <v>11</v>
      </c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</row>
    <row r="377" spans="1:92" s="1" customFormat="1" ht="12" customHeight="1" hidden="1">
      <c r="A377" s="544" t="s">
        <v>749</v>
      </c>
      <c r="B377" s="620"/>
      <c r="C377" s="372"/>
      <c r="D377" s="37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</row>
    <row r="378" spans="1:92" s="1" customFormat="1" ht="12" customHeight="1" hidden="1">
      <c r="A378" s="544" t="s">
        <v>750</v>
      </c>
      <c r="B378" s="575"/>
      <c r="C378" s="335"/>
      <c r="D378" s="335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</row>
    <row r="379" spans="1:92" s="1" customFormat="1" ht="12.75">
      <c r="A379" s="598" t="s">
        <v>751</v>
      </c>
      <c r="B379" s="575"/>
      <c r="C379" s="335">
        <f>+C371</f>
        <v>4648</v>
      </c>
      <c r="D379" s="335">
        <v>4980</v>
      </c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</row>
    <row r="380" spans="1:92" s="1" customFormat="1" ht="12.75">
      <c r="A380" s="143"/>
      <c r="B380" s="6"/>
      <c r="C380" s="368"/>
      <c r="D380" s="368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</row>
    <row r="381" spans="1:92" s="1" customFormat="1" ht="27" customHeight="1">
      <c r="A381" s="314" t="s">
        <v>752</v>
      </c>
      <c r="B381" s="152"/>
      <c r="C381" s="373"/>
      <c r="D381" s="37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</row>
    <row r="382" spans="1:92" s="1" customFormat="1" ht="12.75">
      <c r="A382" s="152"/>
      <c r="B382" s="152"/>
      <c r="C382" s="373"/>
      <c r="D382" s="37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</row>
    <row r="383" spans="1:92" s="1" customFormat="1" ht="12.75">
      <c r="A383" s="152"/>
      <c r="B383" s="152"/>
      <c r="C383" s="373"/>
      <c r="D383" s="37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</row>
    <row r="384" spans="1:92" s="1" customFormat="1" ht="12.75">
      <c r="A384" s="152"/>
      <c r="B384" s="152"/>
      <c r="C384" s="373"/>
      <c r="D384" s="373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</row>
    <row r="385" spans="1:92" s="1" customFormat="1" ht="12.75">
      <c r="A385" s="152"/>
      <c r="B385" s="152"/>
      <c r="C385" s="373"/>
      <c r="D385" s="37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</row>
    <row r="386" spans="1:92" s="1" customFormat="1" ht="12.75">
      <c r="A386" s="152"/>
      <c r="B386" s="152"/>
      <c r="C386" s="373"/>
      <c r="D386" s="37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</row>
    <row r="387" spans="1:92" s="1" customFormat="1" ht="21" customHeight="1">
      <c r="A387" s="598" t="s">
        <v>753</v>
      </c>
      <c r="B387" s="575"/>
      <c r="C387" s="353" t="s">
        <v>696</v>
      </c>
      <c r="D387" s="353" t="s">
        <v>695</v>
      </c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</row>
    <row r="388" spans="1:92" s="1" customFormat="1" ht="12" customHeight="1">
      <c r="A388" s="544" t="s">
        <v>742</v>
      </c>
      <c r="B388" s="575"/>
      <c r="C388" s="335">
        <f>+C392</f>
        <v>4648</v>
      </c>
      <c r="D388" s="335">
        <f>+D379</f>
        <v>4980</v>
      </c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</row>
    <row r="389" spans="1:92" s="1" customFormat="1" ht="24" customHeight="1" hidden="1">
      <c r="A389" s="544" t="s">
        <v>743</v>
      </c>
      <c r="B389" s="575"/>
      <c r="C389" s="335"/>
      <c r="D389" s="335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</row>
    <row r="390" spans="1:92" s="1" customFormat="1" ht="12" customHeight="1" hidden="1">
      <c r="A390" s="544" t="s">
        <v>599</v>
      </c>
      <c r="B390" s="575"/>
      <c r="C390" s="372"/>
      <c r="D390" s="37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</row>
    <row r="391" spans="1:92" s="1" customFormat="1" ht="12" customHeight="1" hidden="1">
      <c r="A391" s="544" t="s">
        <v>613</v>
      </c>
      <c r="B391" s="575"/>
      <c r="C391" s="372"/>
      <c r="D391" s="37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</row>
    <row r="392" spans="1:92" s="1" customFormat="1" ht="12.75">
      <c r="A392" s="598" t="s">
        <v>754</v>
      </c>
      <c r="B392" s="575"/>
      <c r="C392" s="372">
        <v>4648</v>
      </c>
      <c r="D392" s="372">
        <v>4980</v>
      </c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</row>
    <row r="393" spans="1:92" s="1" customFormat="1" ht="12.75">
      <c r="A393" s="154"/>
      <c r="B393" s="148"/>
      <c r="C393" s="374"/>
      <c r="D393" s="374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</row>
    <row r="394" spans="1:92" s="1" customFormat="1" ht="21" customHeight="1" hidden="1">
      <c r="A394" s="598" t="s">
        <v>755</v>
      </c>
      <c r="B394" s="575"/>
      <c r="C394" s="353" t="s">
        <v>309</v>
      </c>
      <c r="D394" s="353" t="s">
        <v>308</v>
      </c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</row>
    <row r="395" spans="1:92" s="1" customFormat="1" ht="21.75" customHeight="1" hidden="1">
      <c r="A395" s="544" t="s">
        <v>756</v>
      </c>
      <c r="B395" s="575"/>
      <c r="C395" s="335"/>
      <c r="D395" s="335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</row>
    <row r="396" spans="1:92" s="1" customFormat="1" ht="12" customHeight="1" hidden="1">
      <c r="A396" s="544" t="s">
        <v>757</v>
      </c>
      <c r="B396" s="575"/>
      <c r="C396" s="372"/>
      <c r="D396" s="37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</row>
    <row r="397" spans="1:92" s="1" customFormat="1" ht="12" customHeight="1" hidden="1">
      <c r="A397" s="544" t="s">
        <v>707</v>
      </c>
      <c r="B397" s="575"/>
      <c r="C397" s="372"/>
      <c r="D397" s="37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</row>
    <row r="398" spans="1:92" s="1" customFormat="1" ht="12" customHeight="1" hidden="1">
      <c r="A398" s="544" t="s">
        <v>687</v>
      </c>
      <c r="B398" s="575"/>
      <c r="C398" s="372"/>
      <c r="D398" s="37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</row>
    <row r="399" spans="1:92" s="1" customFormat="1" ht="12.75" hidden="1">
      <c r="A399" s="598" t="s">
        <v>758</v>
      </c>
      <c r="B399" s="575"/>
      <c r="C399" s="335"/>
      <c r="D399" s="335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</row>
    <row r="400" spans="1:92" s="1" customFormat="1" ht="21.75" customHeight="1" hidden="1">
      <c r="A400" s="612" t="s">
        <v>902</v>
      </c>
      <c r="B400" s="621"/>
      <c r="C400" s="622"/>
      <c r="D400" s="62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</row>
    <row r="401" spans="1:92" s="1" customFormat="1" ht="21" customHeight="1" hidden="1">
      <c r="A401" s="156" t="s">
        <v>759</v>
      </c>
      <c r="B401" s="279"/>
      <c r="C401" s="353" t="s">
        <v>309</v>
      </c>
      <c r="D401" s="353" t="s">
        <v>308</v>
      </c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</row>
    <row r="402" spans="1:92" s="1" customFormat="1" ht="12" customHeight="1" hidden="1">
      <c r="A402" s="157" t="s">
        <v>760</v>
      </c>
      <c r="B402" s="172"/>
      <c r="C402" s="335"/>
      <c r="D402" s="335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</row>
    <row r="403" spans="1:92" s="1" customFormat="1" ht="12" customHeight="1" hidden="1">
      <c r="A403" s="158" t="s">
        <v>761</v>
      </c>
      <c r="B403" s="183"/>
      <c r="C403" s="335"/>
      <c r="D403" s="335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</row>
    <row r="404" spans="1:92" s="1" customFormat="1" ht="12" customHeight="1" hidden="1">
      <c r="A404" s="158" t="s">
        <v>762</v>
      </c>
      <c r="B404" s="142"/>
      <c r="C404" s="335"/>
      <c r="D404" s="335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</row>
    <row r="405" spans="1:92" s="1" customFormat="1" ht="12" customHeight="1" hidden="1">
      <c r="A405" s="158" t="s">
        <v>849</v>
      </c>
      <c r="B405" s="183"/>
      <c r="C405" s="335"/>
      <c r="D405" s="335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</row>
    <row r="406" spans="1:92" s="1" customFormat="1" ht="12" customHeight="1" hidden="1">
      <c r="A406" s="158" t="s">
        <v>763</v>
      </c>
      <c r="B406" s="183"/>
      <c r="C406" s="335"/>
      <c r="D406" s="335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</row>
    <row r="407" spans="1:92" s="1" customFormat="1" ht="12" customHeight="1" hidden="1">
      <c r="A407" s="158" t="s">
        <v>762</v>
      </c>
      <c r="B407" s="142"/>
      <c r="C407" s="335"/>
      <c r="D407" s="335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</row>
    <row r="408" spans="1:92" s="1" customFormat="1" ht="12" customHeight="1" hidden="1">
      <c r="A408" s="158" t="s">
        <v>849</v>
      </c>
      <c r="B408" s="183"/>
      <c r="C408" s="335"/>
      <c r="D408" s="335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</row>
    <row r="409" spans="1:92" s="1" customFormat="1" ht="12" customHeight="1" hidden="1">
      <c r="A409" s="157" t="s">
        <v>764</v>
      </c>
      <c r="B409" s="137"/>
      <c r="C409" s="335"/>
      <c r="D409" s="335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</row>
    <row r="410" spans="1:92" s="1" customFormat="1" ht="12" customHeight="1" hidden="1">
      <c r="A410" s="158" t="s">
        <v>762</v>
      </c>
      <c r="B410" s="142"/>
      <c r="C410" s="335"/>
      <c r="D410" s="335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</row>
    <row r="411" spans="1:92" s="1" customFormat="1" ht="12" customHeight="1" hidden="1">
      <c r="A411" s="158" t="s">
        <v>849</v>
      </c>
      <c r="B411" s="183"/>
      <c r="C411" s="335"/>
      <c r="D411" s="335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</row>
    <row r="412" spans="1:92" s="1" customFormat="1" ht="12" customHeight="1" hidden="1">
      <c r="A412" s="158" t="s">
        <v>765</v>
      </c>
      <c r="B412" s="183"/>
      <c r="C412" s="335"/>
      <c r="D412" s="335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</row>
    <row r="413" spans="1:92" s="1" customFormat="1" ht="12" customHeight="1" hidden="1">
      <c r="A413" s="158" t="s">
        <v>762</v>
      </c>
      <c r="B413" s="142"/>
      <c r="C413" s="335"/>
      <c r="D413" s="335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</row>
    <row r="414" spans="1:92" s="1" customFormat="1" ht="12" customHeight="1" hidden="1">
      <c r="A414" s="158" t="s">
        <v>849</v>
      </c>
      <c r="B414" s="183"/>
      <c r="C414" s="335"/>
      <c r="D414" s="335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</row>
    <row r="415" spans="1:92" s="1" customFormat="1" ht="12" customHeight="1" hidden="1">
      <c r="A415" s="157" t="s">
        <v>766</v>
      </c>
      <c r="B415" s="137"/>
      <c r="C415" s="335"/>
      <c r="D415" s="335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</row>
    <row r="416" spans="1:92" s="1" customFormat="1" ht="12" customHeight="1" hidden="1">
      <c r="A416" s="158" t="s">
        <v>762</v>
      </c>
      <c r="B416" s="142"/>
      <c r="C416" s="335"/>
      <c r="D416" s="335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</row>
    <row r="417" spans="1:92" s="1" customFormat="1" ht="12" customHeight="1" hidden="1">
      <c r="A417" s="158" t="s">
        <v>849</v>
      </c>
      <c r="B417" s="183"/>
      <c r="C417" s="335"/>
      <c r="D417" s="335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</row>
    <row r="418" spans="1:92" s="1" customFormat="1" ht="12" customHeight="1" hidden="1">
      <c r="A418" s="157" t="s">
        <v>767</v>
      </c>
      <c r="B418" s="137"/>
      <c r="C418" s="335"/>
      <c r="D418" s="335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</row>
    <row r="419" spans="1:92" s="1" customFormat="1" ht="12" customHeight="1" hidden="1">
      <c r="A419" s="157" t="s">
        <v>709</v>
      </c>
      <c r="B419" s="6"/>
      <c r="C419" s="335"/>
      <c r="D419" s="335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</row>
    <row r="420" spans="1:92" s="1" customFormat="1" ht="12" customHeight="1" hidden="1">
      <c r="A420" s="157" t="s">
        <v>688</v>
      </c>
      <c r="B420" s="137"/>
      <c r="C420" s="335"/>
      <c r="D420" s="335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</row>
    <row r="421" spans="1:92" s="1" customFormat="1" ht="12" customHeight="1" hidden="1">
      <c r="A421" s="157" t="s">
        <v>768</v>
      </c>
      <c r="B421" s="137"/>
      <c r="C421" s="335"/>
      <c r="D421" s="335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</row>
    <row r="422" spans="1:92" s="1" customFormat="1" ht="12" customHeight="1" hidden="1">
      <c r="A422" s="157" t="s">
        <v>769</v>
      </c>
      <c r="B422" s="6"/>
      <c r="C422" s="335"/>
      <c r="D422" s="335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</row>
    <row r="423" spans="1:92" s="1" customFormat="1" ht="12" customHeight="1" hidden="1">
      <c r="A423" s="135" t="s">
        <v>770</v>
      </c>
      <c r="B423" s="137"/>
      <c r="C423" s="335"/>
      <c r="D423" s="335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</row>
    <row r="424" spans="1:92" s="1" customFormat="1" ht="12" customHeight="1">
      <c r="A424" s="562"/>
      <c r="B424" s="625"/>
      <c r="C424" s="555"/>
      <c r="D424" s="555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</row>
    <row r="425" spans="1:92" s="1" customFormat="1" ht="25.5" customHeight="1" hidden="1">
      <c r="A425" s="643" t="s">
        <v>789</v>
      </c>
      <c r="B425" s="644"/>
      <c r="C425" s="353" t="s">
        <v>309</v>
      </c>
      <c r="D425" s="353" t="s">
        <v>308</v>
      </c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</row>
    <row r="426" spans="1:92" s="1" customFormat="1" ht="12" customHeight="1" hidden="1">
      <c r="A426" s="542" t="s">
        <v>790</v>
      </c>
      <c r="B426" s="575"/>
      <c r="C426" s="375"/>
      <c r="D426" s="375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</row>
    <row r="427" spans="1:92" s="1" customFormat="1" ht="12" customHeight="1" hidden="1">
      <c r="A427" s="543" t="s">
        <v>599</v>
      </c>
      <c r="B427" s="575"/>
      <c r="C427" s="375"/>
      <c r="D427" s="375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</row>
    <row r="428" spans="1:92" s="1" customFormat="1" ht="12" customHeight="1" hidden="1">
      <c r="A428" s="543" t="s">
        <v>613</v>
      </c>
      <c r="B428" s="575"/>
      <c r="C428" s="375"/>
      <c r="D428" s="375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</row>
    <row r="429" spans="1:92" s="1" customFormat="1" ht="12" customHeight="1" hidden="1">
      <c r="A429" s="543" t="s">
        <v>722</v>
      </c>
      <c r="B429" s="575"/>
      <c r="C429" s="375"/>
      <c r="D429" s="375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</row>
    <row r="430" spans="1:92" s="1" customFormat="1" ht="12" customHeight="1" hidden="1">
      <c r="A430" s="543" t="s">
        <v>599</v>
      </c>
      <c r="B430" s="575"/>
      <c r="C430" s="375"/>
      <c r="D430" s="375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</row>
    <row r="431" spans="1:92" s="1" customFormat="1" ht="12" customHeight="1" hidden="1">
      <c r="A431" s="543" t="s">
        <v>613</v>
      </c>
      <c r="B431" s="575"/>
      <c r="C431" s="375"/>
      <c r="D431" s="375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</row>
    <row r="432" spans="1:92" s="1" customFormat="1" ht="12" customHeight="1" hidden="1">
      <c r="A432" s="543" t="s">
        <v>723</v>
      </c>
      <c r="B432" s="575"/>
      <c r="C432" s="375"/>
      <c r="D432" s="375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</row>
    <row r="433" spans="1:92" s="1" customFormat="1" ht="12" customHeight="1" hidden="1">
      <c r="A433" s="543" t="s">
        <v>872</v>
      </c>
      <c r="B433" s="575"/>
      <c r="C433" s="375"/>
      <c r="D433" s="375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</row>
    <row r="434" spans="1:92" s="1" customFormat="1" ht="12" customHeight="1" hidden="1">
      <c r="A434" s="543" t="s">
        <v>613</v>
      </c>
      <c r="B434" s="575"/>
      <c r="C434" s="375"/>
      <c r="D434" s="375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</row>
    <row r="435" spans="1:92" s="1" customFormat="1" ht="12" customHeight="1" hidden="1">
      <c r="A435" s="543" t="s">
        <v>512</v>
      </c>
      <c r="B435" s="575"/>
      <c r="C435" s="375"/>
      <c r="D435" s="375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</row>
    <row r="436" spans="1:92" s="1" customFormat="1" ht="12" customHeight="1" hidden="1">
      <c r="A436" s="543" t="s">
        <v>599</v>
      </c>
      <c r="B436" s="575"/>
      <c r="C436" s="375"/>
      <c r="D436" s="375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</row>
    <row r="437" spans="1:92" s="1" customFormat="1" ht="12" customHeight="1" hidden="1">
      <c r="A437" s="543" t="s">
        <v>613</v>
      </c>
      <c r="B437" s="575"/>
      <c r="C437" s="375"/>
      <c r="D437" s="375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</row>
    <row r="438" spans="1:92" s="1" customFormat="1" ht="12.75" hidden="1">
      <c r="A438" s="8"/>
      <c r="B438" s="6"/>
      <c r="C438" s="369"/>
      <c r="D438" s="369"/>
      <c r="E438" s="176"/>
      <c r="F438" s="176"/>
      <c r="G438" s="176"/>
      <c r="H438" s="176"/>
      <c r="I438" s="176"/>
      <c r="J438" s="177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</row>
    <row r="439" spans="1:92" s="1" customFormat="1" ht="25.5" customHeight="1" hidden="1">
      <c r="A439" s="560" t="s">
        <v>780</v>
      </c>
      <c r="B439" s="561"/>
      <c r="C439" s="353" t="s">
        <v>309</v>
      </c>
      <c r="D439" s="353" t="s">
        <v>308</v>
      </c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</row>
    <row r="440" spans="1:92" s="1" customFormat="1" ht="12" customHeight="1" hidden="1">
      <c r="A440" s="157" t="s">
        <v>781</v>
      </c>
      <c r="B440" s="137"/>
      <c r="C440" s="335"/>
      <c r="D440" s="335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</row>
    <row r="441" spans="1:92" s="1" customFormat="1" ht="12" customHeight="1" hidden="1">
      <c r="A441" s="157" t="s">
        <v>706</v>
      </c>
      <c r="B441" s="137"/>
      <c r="C441" s="335"/>
      <c r="D441" s="335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</row>
    <row r="442" spans="1:92" s="1" customFormat="1" ht="12" customHeight="1" hidden="1">
      <c r="A442" s="157" t="s">
        <v>599</v>
      </c>
      <c r="B442" s="137"/>
      <c r="C442" s="335"/>
      <c r="D442" s="335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</row>
    <row r="443" spans="1:92" s="1" customFormat="1" ht="12" customHeight="1" hidden="1">
      <c r="A443" s="556" t="s">
        <v>613</v>
      </c>
      <c r="B443" s="561"/>
      <c r="C443" s="335"/>
      <c r="D443" s="335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</row>
    <row r="444" spans="1:92" s="1" customFormat="1" ht="12" customHeight="1" hidden="1">
      <c r="A444" s="157" t="s">
        <v>708</v>
      </c>
      <c r="B444" s="137"/>
      <c r="C444" s="335"/>
      <c r="D444" s="335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</row>
    <row r="445" spans="1:92" s="1" customFormat="1" ht="12" customHeight="1" hidden="1">
      <c r="A445" s="157" t="s">
        <v>599</v>
      </c>
      <c r="B445" s="137"/>
      <c r="C445" s="335"/>
      <c r="D445" s="335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</row>
    <row r="446" spans="1:92" s="1" customFormat="1" ht="12" customHeight="1" hidden="1">
      <c r="A446" s="157" t="s">
        <v>613</v>
      </c>
      <c r="B446" s="153"/>
      <c r="C446" s="335"/>
      <c r="D446" s="335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</row>
    <row r="447" spans="1:92" s="1" customFormat="1" ht="24" customHeight="1" hidden="1">
      <c r="A447" s="560" t="s">
        <v>782</v>
      </c>
      <c r="B447" s="561"/>
      <c r="C447" s="335"/>
      <c r="D447" s="335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</row>
    <row r="448" spans="1:93" s="1" customFormat="1" ht="12" customHeight="1" hidden="1">
      <c r="A448" s="641"/>
      <c r="B448" s="573"/>
      <c r="C448" s="573"/>
      <c r="D448" s="573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</row>
    <row r="449" spans="1:92" s="1" customFormat="1" ht="21" customHeight="1" hidden="1">
      <c r="A449" s="598" t="s">
        <v>783</v>
      </c>
      <c r="B449" s="549"/>
      <c r="C449" s="353" t="s">
        <v>309</v>
      </c>
      <c r="D449" s="353" t="s">
        <v>308</v>
      </c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</row>
    <row r="450" spans="1:92" s="1" customFormat="1" ht="12" customHeight="1" hidden="1">
      <c r="A450" s="556" t="s">
        <v>784</v>
      </c>
      <c r="B450" s="577"/>
      <c r="C450" s="335"/>
      <c r="D450" s="335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</row>
    <row r="451" spans="1:92" s="1" customFormat="1" ht="12" customHeight="1" hidden="1">
      <c r="A451" s="158" t="s">
        <v>785</v>
      </c>
      <c r="B451" s="151"/>
      <c r="C451" s="335"/>
      <c r="D451" s="335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</row>
    <row r="452" spans="1:92" s="1" customFormat="1" ht="12" customHeight="1" hidden="1">
      <c r="A452" s="169" t="s">
        <v>786</v>
      </c>
      <c r="B452" s="137"/>
      <c r="C452" s="372"/>
      <c r="D452" s="37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</row>
    <row r="453" spans="1:92" s="1" customFormat="1" ht="12" customHeight="1" hidden="1">
      <c r="A453" s="169" t="s">
        <v>787</v>
      </c>
      <c r="B453" s="137"/>
      <c r="C453" s="372"/>
      <c r="D453" s="37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</row>
    <row r="454" spans="1:92" s="1" customFormat="1" ht="12" customHeight="1" hidden="1">
      <c r="A454" s="642" t="s">
        <v>692</v>
      </c>
      <c r="B454" s="577"/>
      <c r="C454" s="372"/>
      <c r="D454" s="37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</row>
    <row r="455" spans="1:92" s="1" customFormat="1" ht="12" customHeight="1" hidden="1">
      <c r="A455" s="170" t="s">
        <v>943</v>
      </c>
      <c r="B455" s="151"/>
      <c r="C455" s="372"/>
      <c r="D455" s="37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</row>
    <row r="456" spans="1:92" s="1" customFormat="1" ht="12.75" hidden="1">
      <c r="A456" s="560" t="s">
        <v>788</v>
      </c>
      <c r="B456" s="561"/>
      <c r="C456" s="335"/>
      <c r="D456" s="335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</row>
    <row r="457" spans="1:92" s="1" customFormat="1" ht="21.75" customHeight="1">
      <c r="A457" s="173" t="s">
        <v>903</v>
      </c>
      <c r="B457" s="6"/>
      <c r="C457" s="369"/>
      <c r="D457" s="369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</row>
    <row r="458" spans="1:92" s="1" customFormat="1" ht="21" customHeight="1" hidden="1">
      <c r="A458" s="643" t="s">
        <v>866</v>
      </c>
      <c r="B458" s="644"/>
      <c r="C458" s="353" t="s">
        <v>309</v>
      </c>
      <c r="D458" s="353" t="s">
        <v>308</v>
      </c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</row>
    <row r="459" spans="1:92" s="1" customFormat="1" ht="12" customHeight="1" hidden="1">
      <c r="A459" s="542" t="s">
        <v>790</v>
      </c>
      <c r="B459" s="575"/>
      <c r="C459" s="375"/>
      <c r="D459" s="375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</row>
    <row r="460" spans="1:92" s="1" customFormat="1" ht="12" customHeight="1" hidden="1">
      <c r="A460" s="543" t="s">
        <v>599</v>
      </c>
      <c r="B460" s="575"/>
      <c r="C460" s="375"/>
      <c r="D460" s="375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</row>
    <row r="461" spans="1:92" s="1" customFormat="1" ht="12" customHeight="1" hidden="1">
      <c r="A461" s="543" t="s">
        <v>613</v>
      </c>
      <c r="B461" s="575"/>
      <c r="C461" s="375"/>
      <c r="D461" s="375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</row>
    <row r="462" spans="1:92" s="1" customFormat="1" ht="12" customHeight="1" hidden="1">
      <c r="A462" s="543" t="s">
        <v>722</v>
      </c>
      <c r="B462" s="575"/>
      <c r="C462" s="375"/>
      <c r="D462" s="375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</row>
    <row r="463" spans="1:92" s="1" customFormat="1" ht="12" customHeight="1" hidden="1">
      <c r="A463" s="543" t="s">
        <v>599</v>
      </c>
      <c r="B463" s="575"/>
      <c r="C463" s="375"/>
      <c r="D463" s="375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</row>
    <row r="464" spans="1:92" s="1" customFormat="1" ht="12" customHeight="1" hidden="1">
      <c r="A464" s="543" t="s">
        <v>613</v>
      </c>
      <c r="B464" s="575"/>
      <c r="C464" s="375"/>
      <c r="D464" s="375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</row>
    <row r="465" spans="1:92" s="1" customFormat="1" ht="12" customHeight="1" hidden="1">
      <c r="A465" s="543" t="s">
        <v>723</v>
      </c>
      <c r="B465" s="575"/>
      <c r="C465" s="375"/>
      <c r="D465" s="375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</row>
    <row r="466" spans="1:92" s="1" customFormat="1" ht="12" customHeight="1" hidden="1">
      <c r="A466" s="543" t="s">
        <v>599</v>
      </c>
      <c r="B466" s="575"/>
      <c r="C466" s="375"/>
      <c r="D466" s="375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</row>
    <row r="467" spans="1:92" s="1" customFormat="1" ht="12" customHeight="1" hidden="1">
      <c r="A467" s="543" t="s">
        <v>613</v>
      </c>
      <c r="B467" s="575"/>
      <c r="C467" s="375"/>
      <c r="D467" s="375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</row>
    <row r="468" spans="1:92" s="1" customFormat="1" ht="12" customHeight="1" hidden="1">
      <c r="A468" s="543" t="s">
        <v>512</v>
      </c>
      <c r="B468" s="575"/>
      <c r="C468" s="375"/>
      <c r="D468" s="375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</row>
    <row r="469" spans="1:92" s="1" customFormat="1" ht="12" customHeight="1" hidden="1">
      <c r="A469" s="543" t="s">
        <v>599</v>
      </c>
      <c r="B469" s="575"/>
      <c r="C469" s="375"/>
      <c r="D469" s="375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</row>
    <row r="470" spans="1:92" s="1" customFormat="1" ht="12" customHeight="1" hidden="1">
      <c r="A470" s="543" t="s">
        <v>613</v>
      </c>
      <c r="B470" s="575"/>
      <c r="C470" s="375"/>
      <c r="D470" s="375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</row>
    <row r="471" spans="1:92" s="1" customFormat="1" ht="12" customHeight="1" hidden="1">
      <c r="A471" s="166"/>
      <c r="B471" s="167"/>
      <c r="C471" s="376"/>
      <c r="D471" s="376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</row>
    <row r="472" spans="1:92" s="1" customFormat="1" ht="25.5" customHeight="1" hidden="1">
      <c r="A472" s="559" t="s">
        <v>867</v>
      </c>
      <c r="B472" s="541"/>
      <c r="C472" s="353" t="s">
        <v>309</v>
      </c>
      <c r="D472" s="353" t="s">
        <v>308</v>
      </c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</row>
    <row r="473" spans="1:92" s="1" customFormat="1" ht="12" customHeight="1" hidden="1">
      <c r="A473" s="542" t="s">
        <v>790</v>
      </c>
      <c r="B473" s="575"/>
      <c r="C473" s="375"/>
      <c r="D473" s="375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</row>
    <row r="474" spans="1:92" s="1" customFormat="1" ht="12" customHeight="1" hidden="1">
      <c r="A474" s="543" t="s">
        <v>599</v>
      </c>
      <c r="B474" s="575"/>
      <c r="C474" s="375"/>
      <c r="D474" s="375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</row>
    <row r="475" spans="1:92" s="1" customFormat="1" ht="12" customHeight="1" hidden="1">
      <c r="A475" s="543" t="s">
        <v>613</v>
      </c>
      <c r="B475" s="575"/>
      <c r="C475" s="375"/>
      <c r="D475" s="375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</row>
    <row r="476" spans="1:92" s="1" customFormat="1" ht="12" customHeight="1" hidden="1">
      <c r="A476" s="543" t="s">
        <v>722</v>
      </c>
      <c r="B476" s="575"/>
      <c r="C476" s="375"/>
      <c r="D476" s="375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</row>
    <row r="477" spans="1:92" s="1" customFormat="1" ht="12" customHeight="1" hidden="1">
      <c r="A477" s="543" t="s">
        <v>599</v>
      </c>
      <c r="B477" s="575"/>
      <c r="C477" s="375"/>
      <c r="D477" s="375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</row>
    <row r="478" spans="1:92" s="1" customFormat="1" ht="12" customHeight="1" hidden="1">
      <c r="A478" s="543" t="s">
        <v>613</v>
      </c>
      <c r="B478" s="575"/>
      <c r="C478" s="375"/>
      <c r="D478" s="375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</row>
    <row r="479" spans="1:92" s="1" customFormat="1" ht="12" customHeight="1" hidden="1">
      <c r="A479" s="543" t="s">
        <v>723</v>
      </c>
      <c r="B479" s="575"/>
      <c r="C479" s="375"/>
      <c r="D479" s="375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</row>
    <row r="480" spans="1:92" s="1" customFormat="1" ht="12" customHeight="1" hidden="1">
      <c r="A480" s="543" t="s">
        <v>599</v>
      </c>
      <c r="B480" s="575"/>
      <c r="C480" s="375"/>
      <c r="D480" s="375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</row>
    <row r="481" spans="1:92" s="1" customFormat="1" ht="12" customHeight="1" hidden="1">
      <c r="A481" s="543" t="s">
        <v>613</v>
      </c>
      <c r="B481" s="575"/>
      <c r="C481" s="375"/>
      <c r="D481" s="375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</row>
    <row r="482" spans="1:92" s="1" customFormat="1" ht="12" customHeight="1" hidden="1">
      <c r="A482" s="543" t="s">
        <v>512</v>
      </c>
      <c r="B482" s="575"/>
      <c r="C482" s="375"/>
      <c r="D482" s="375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</row>
    <row r="483" spans="1:92" s="1" customFormat="1" ht="12" customHeight="1" hidden="1">
      <c r="A483" s="543" t="s">
        <v>599</v>
      </c>
      <c r="B483" s="575"/>
      <c r="C483" s="375"/>
      <c r="D483" s="375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</row>
    <row r="484" spans="1:92" s="1" customFormat="1" ht="12" customHeight="1" hidden="1">
      <c r="A484" s="543" t="s">
        <v>613</v>
      </c>
      <c r="B484" s="575"/>
      <c r="C484" s="375"/>
      <c r="D484" s="375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</row>
    <row r="485" spans="1:92" s="1" customFormat="1" ht="12" customHeight="1" hidden="1">
      <c r="A485" s="166"/>
      <c r="B485" s="167"/>
      <c r="C485" s="376"/>
      <c r="D485" s="376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</row>
    <row r="486" spans="1:92" s="1" customFormat="1" ht="21" customHeight="1">
      <c r="A486" s="140" t="s">
        <v>791</v>
      </c>
      <c r="B486" s="137"/>
      <c r="C486" s="353" t="s">
        <v>696</v>
      </c>
      <c r="D486" s="353" t="s">
        <v>695</v>
      </c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</row>
    <row r="487" spans="1:92" s="1" customFormat="1" ht="12" customHeight="1" hidden="1">
      <c r="A487" s="158" t="s">
        <v>792</v>
      </c>
      <c r="B487" s="137"/>
      <c r="C487" s="377"/>
      <c r="D487" s="377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</row>
    <row r="488" spans="1:92" s="1" customFormat="1" ht="12" customHeight="1" hidden="1">
      <c r="A488" s="158" t="s">
        <v>793</v>
      </c>
      <c r="B488" s="137"/>
      <c r="C488" s="377"/>
      <c r="D488" s="377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</row>
    <row r="489" spans="1:92" s="1" customFormat="1" ht="12" customHeight="1" hidden="1">
      <c r="A489" s="158" t="s">
        <v>794</v>
      </c>
      <c r="B489" s="137"/>
      <c r="C489" s="377"/>
      <c r="D489" s="377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</row>
    <row r="490" spans="1:92" s="1" customFormat="1" ht="12" customHeight="1" hidden="1">
      <c r="A490" s="158" t="s">
        <v>795</v>
      </c>
      <c r="B490" s="137"/>
      <c r="C490" s="377"/>
      <c r="D490" s="377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</row>
    <row r="491" spans="1:92" s="1" customFormat="1" ht="12" customHeight="1" hidden="1">
      <c r="A491" s="158" t="s">
        <v>796</v>
      </c>
      <c r="B491" s="137"/>
      <c r="C491" s="377"/>
      <c r="D491" s="377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</row>
    <row r="492" spans="1:92" s="1" customFormat="1" ht="12" customHeight="1" hidden="1">
      <c r="A492" s="158" t="s">
        <v>689</v>
      </c>
      <c r="B492" s="137"/>
      <c r="C492" s="377"/>
      <c r="D492" s="377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</row>
    <row r="493" spans="1:92" s="1" customFormat="1" ht="12" customHeight="1" hidden="1">
      <c r="A493" s="157" t="s">
        <v>797</v>
      </c>
      <c r="B493" s="137"/>
      <c r="C493" s="378"/>
      <c r="D493" s="378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</row>
    <row r="494" spans="1:92" s="1" customFormat="1" ht="12" customHeight="1" hidden="1">
      <c r="A494" s="158" t="s">
        <v>798</v>
      </c>
      <c r="B494" s="137"/>
      <c r="C494" s="377"/>
      <c r="D494" s="377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</row>
    <row r="495" spans="1:92" s="1" customFormat="1" ht="12" customHeight="1" hidden="1">
      <c r="A495" s="158" t="s">
        <v>796</v>
      </c>
      <c r="B495" s="137"/>
      <c r="C495" s="377"/>
      <c r="D495" s="377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</row>
    <row r="496" spans="1:92" s="1" customFormat="1" ht="12" customHeight="1" hidden="1">
      <c r="A496" s="158" t="s">
        <v>689</v>
      </c>
      <c r="B496" s="137"/>
      <c r="C496" s="377"/>
      <c r="D496" s="377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</row>
    <row r="497" spans="1:92" s="1" customFormat="1" ht="12" customHeight="1" hidden="1">
      <c r="A497" s="157" t="s">
        <v>799</v>
      </c>
      <c r="B497" s="137"/>
      <c r="C497" s="377"/>
      <c r="D497" s="377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</row>
    <row r="498" spans="1:92" s="1" customFormat="1" ht="12" customHeight="1" hidden="1">
      <c r="A498" s="158" t="s">
        <v>793</v>
      </c>
      <c r="B498" s="137"/>
      <c r="C498" s="377"/>
      <c r="D498" s="377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</row>
    <row r="499" spans="1:92" s="1" customFormat="1" ht="12" customHeight="1" hidden="1">
      <c r="A499" s="158" t="s">
        <v>794</v>
      </c>
      <c r="B499" s="137"/>
      <c r="C499" s="377"/>
      <c r="D499" s="377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</row>
    <row r="500" spans="1:92" s="1" customFormat="1" ht="12" customHeight="1" hidden="1">
      <c r="A500" s="158" t="s">
        <v>795</v>
      </c>
      <c r="B500" s="137"/>
      <c r="C500" s="377"/>
      <c r="D500" s="377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</row>
    <row r="501" spans="1:92" s="1" customFormat="1" ht="12" customHeight="1" hidden="1">
      <c r="A501" s="157" t="s">
        <v>796</v>
      </c>
      <c r="B501" s="137"/>
      <c r="C501" s="378"/>
      <c r="D501" s="378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</row>
    <row r="502" spans="1:92" s="1" customFormat="1" ht="12" customHeight="1" hidden="1">
      <c r="A502" s="158" t="s">
        <v>689</v>
      </c>
      <c r="B502" s="137"/>
      <c r="C502" s="377"/>
      <c r="D502" s="377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</row>
    <row r="503" spans="1:92" s="1" customFormat="1" ht="12" customHeight="1" hidden="1">
      <c r="A503" s="158" t="s">
        <v>797</v>
      </c>
      <c r="B503" s="137"/>
      <c r="C503" s="377"/>
      <c r="D503" s="377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</row>
    <row r="504" spans="1:92" s="1" customFormat="1" ht="12" customHeight="1" hidden="1">
      <c r="A504" s="158" t="s">
        <v>798</v>
      </c>
      <c r="B504" s="137"/>
      <c r="C504" s="377"/>
      <c r="D504" s="377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</row>
    <row r="505" spans="1:92" s="1" customFormat="1" ht="12" customHeight="1" hidden="1">
      <c r="A505" s="158" t="s">
        <v>796</v>
      </c>
      <c r="B505" s="137"/>
      <c r="C505" s="377"/>
      <c r="D505" s="377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</row>
    <row r="506" spans="1:92" s="1" customFormat="1" ht="12" customHeight="1" hidden="1">
      <c r="A506" s="158" t="s">
        <v>689</v>
      </c>
      <c r="B506" s="137"/>
      <c r="C506" s="377"/>
      <c r="D506" s="377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</row>
    <row r="507" spans="1:92" s="1" customFormat="1" ht="12" customHeight="1" hidden="1">
      <c r="A507" s="624" t="s">
        <v>800</v>
      </c>
      <c r="B507" s="577"/>
      <c r="C507" s="377"/>
      <c r="D507" s="377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</row>
    <row r="508" spans="1:92" s="1" customFormat="1" ht="12" customHeight="1" hidden="1">
      <c r="A508" s="158" t="s">
        <v>793</v>
      </c>
      <c r="B508" s="155"/>
      <c r="C508" s="377"/>
      <c r="D508" s="377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</row>
    <row r="509" spans="1:92" s="1" customFormat="1" ht="12" customHeight="1" hidden="1">
      <c r="A509" s="158" t="s">
        <v>794</v>
      </c>
      <c r="B509" s="137"/>
      <c r="C509" s="377"/>
      <c r="D509" s="377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</row>
    <row r="510" spans="1:92" s="1" customFormat="1" ht="12" customHeight="1" hidden="1">
      <c r="A510" s="158" t="s">
        <v>795</v>
      </c>
      <c r="B510" s="137"/>
      <c r="C510" s="377"/>
      <c r="D510" s="377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</row>
    <row r="511" spans="1:92" s="1" customFormat="1" ht="12" customHeight="1" hidden="1">
      <c r="A511" s="158" t="s">
        <v>796</v>
      </c>
      <c r="B511" s="137"/>
      <c r="C511" s="377"/>
      <c r="D511" s="377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</row>
    <row r="512" spans="1:92" s="1" customFormat="1" ht="12" customHeight="1" hidden="1">
      <c r="A512" s="158" t="s">
        <v>689</v>
      </c>
      <c r="B512" s="137"/>
      <c r="C512" s="377"/>
      <c r="D512" s="377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</row>
    <row r="513" spans="1:92" s="1" customFormat="1" ht="12" customHeight="1" hidden="1">
      <c r="A513" s="158" t="s">
        <v>797</v>
      </c>
      <c r="B513" s="137"/>
      <c r="C513" s="377"/>
      <c r="D513" s="377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</row>
    <row r="514" spans="1:92" s="1" customFormat="1" ht="12" customHeight="1" hidden="1">
      <c r="A514" s="158" t="s">
        <v>798</v>
      </c>
      <c r="B514" s="137"/>
      <c r="C514" s="377"/>
      <c r="D514" s="377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</row>
    <row r="515" spans="1:92" s="1" customFormat="1" ht="12" customHeight="1" hidden="1">
      <c r="A515" s="158" t="s">
        <v>796</v>
      </c>
      <c r="B515" s="137"/>
      <c r="C515" s="377"/>
      <c r="D515" s="377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</row>
    <row r="516" spans="1:92" s="1" customFormat="1" ht="12" customHeight="1" hidden="1">
      <c r="A516" s="158" t="s">
        <v>689</v>
      </c>
      <c r="B516" s="137"/>
      <c r="C516" s="377"/>
      <c r="D516" s="377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</row>
    <row r="517" spans="1:92" s="1" customFormat="1" ht="12" customHeight="1" hidden="1">
      <c r="A517" s="556" t="s">
        <v>801</v>
      </c>
      <c r="B517" s="561"/>
      <c r="C517" s="377"/>
      <c r="D517" s="377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</row>
    <row r="518" spans="1:92" s="1" customFormat="1" ht="12" customHeight="1" hidden="1">
      <c r="A518" s="158" t="s">
        <v>793</v>
      </c>
      <c r="B518" s="155"/>
      <c r="C518" s="377"/>
      <c r="D518" s="377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</row>
    <row r="519" spans="1:92" s="1" customFormat="1" ht="12" customHeight="1" hidden="1">
      <c r="A519" s="158" t="s">
        <v>794</v>
      </c>
      <c r="B519" s="137"/>
      <c r="C519" s="377"/>
      <c r="D519" s="377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</row>
    <row r="520" spans="1:92" s="1" customFormat="1" ht="12" customHeight="1" hidden="1">
      <c r="A520" s="158" t="s">
        <v>795</v>
      </c>
      <c r="B520" s="137"/>
      <c r="C520" s="377"/>
      <c r="D520" s="377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</row>
    <row r="521" spans="1:92" s="1" customFormat="1" ht="12" customHeight="1" hidden="1">
      <c r="A521" s="158" t="s">
        <v>796</v>
      </c>
      <c r="B521" s="137"/>
      <c r="C521" s="377"/>
      <c r="D521" s="377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</row>
    <row r="522" spans="1:92" s="1" customFormat="1" ht="12" customHeight="1" hidden="1">
      <c r="A522" s="158" t="s">
        <v>689</v>
      </c>
      <c r="B522" s="137"/>
      <c r="C522" s="377"/>
      <c r="D522" s="377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</row>
    <row r="523" spans="1:92" s="1" customFormat="1" ht="12" customHeight="1" hidden="1">
      <c r="A523" s="158" t="s">
        <v>797</v>
      </c>
      <c r="B523" s="137"/>
      <c r="C523" s="377"/>
      <c r="D523" s="377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</row>
    <row r="524" spans="1:92" s="1" customFormat="1" ht="12" customHeight="1" hidden="1">
      <c r="A524" s="158" t="s">
        <v>798</v>
      </c>
      <c r="B524" s="137"/>
      <c r="C524" s="377"/>
      <c r="D524" s="377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</row>
    <row r="525" spans="1:92" s="1" customFormat="1" ht="12" customHeight="1" hidden="1">
      <c r="A525" s="158" t="s">
        <v>796</v>
      </c>
      <c r="B525" s="137"/>
      <c r="C525" s="377"/>
      <c r="D525" s="377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</row>
    <row r="526" spans="1:92" s="1" customFormat="1" ht="12" customHeight="1" hidden="1">
      <c r="A526" s="158" t="s">
        <v>689</v>
      </c>
      <c r="B526" s="137"/>
      <c r="C526" s="377"/>
      <c r="D526" s="377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</row>
    <row r="527" spans="1:92" s="1" customFormat="1" ht="12" customHeight="1" hidden="1">
      <c r="A527" s="556" t="s">
        <v>802</v>
      </c>
      <c r="B527" s="561"/>
      <c r="C527" s="377"/>
      <c r="D527" s="377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</row>
    <row r="528" spans="1:92" s="1" customFormat="1" ht="12" customHeight="1" hidden="1">
      <c r="A528" s="158" t="s">
        <v>793</v>
      </c>
      <c r="B528" s="155"/>
      <c r="C528" s="377"/>
      <c r="D528" s="377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</row>
    <row r="529" spans="1:92" s="1" customFormat="1" ht="12" customHeight="1" hidden="1">
      <c r="A529" s="158" t="s">
        <v>794</v>
      </c>
      <c r="B529" s="137"/>
      <c r="C529" s="377"/>
      <c r="D529" s="377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</row>
    <row r="530" spans="1:92" s="1" customFormat="1" ht="12" customHeight="1" hidden="1">
      <c r="A530" s="158" t="s">
        <v>795</v>
      </c>
      <c r="B530" s="137"/>
      <c r="C530" s="377"/>
      <c r="D530" s="377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</row>
    <row r="531" spans="1:92" s="1" customFormat="1" ht="12" customHeight="1" hidden="1">
      <c r="A531" s="158" t="s">
        <v>796</v>
      </c>
      <c r="B531" s="137"/>
      <c r="C531" s="377"/>
      <c r="D531" s="377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</row>
    <row r="532" spans="1:92" s="1" customFormat="1" ht="12" customHeight="1" hidden="1">
      <c r="A532" s="158" t="s">
        <v>689</v>
      </c>
      <c r="B532" s="137"/>
      <c r="C532" s="377"/>
      <c r="D532" s="377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</row>
    <row r="533" spans="1:92" s="1" customFormat="1" ht="12" customHeight="1" hidden="1">
      <c r="A533" s="158" t="s">
        <v>797</v>
      </c>
      <c r="B533" s="137"/>
      <c r="C533" s="377"/>
      <c r="D533" s="377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</row>
    <row r="534" spans="1:92" s="1" customFormat="1" ht="12" customHeight="1" hidden="1">
      <c r="A534" s="158" t="s">
        <v>798</v>
      </c>
      <c r="B534" s="137"/>
      <c r="C534" s="377"/>
      <c r="D534" s="377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</row>
    <row r="535" spans="1:92" s="1" customFormat="1" ht="12" customHeight="1" hidden="1">
      <c r="A535" s="158" t="s">
        <v>796</v>
      </c>
      <c r="B535" s="137"/>
      <c r="C535" s="377"/>
      <c r="D535" s="377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</row>
    <row r="536" spans="1:92" s="1" customFormat="1" ht="12" customHeight="1" hidden="1">
      <c r="A536" s="158" t="s">
        <v>689</v>
      </c>
      <c r="B536" s="137"/>
      <c r="C536" s="377"/>
      <c r="D536" s="377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</row>
    <row r="537" spans="1:92" s="1" customFormat="1" ht="12" customHeight="1">
      <c r="A537" s="556" t="s">
        <v>803</v>
      </c>
      <c r="B537" s="575"/>
      <c r="C537" s="396">
        <v>643</v>
      </c>
      <c r="D537" s="396">
        <v>643</v>
      </c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</row>
    <row r="538" spans="1:92" s="1" customFormat="1" ht="12" customHeight="1">
      <c r="A538" s="158" t="s">
        <v>793</v>
      </c>
      <c r="B538" s="155"/>
      <c r="C538" s="397">
        <v>643</v>
      </c>
      <c r="D538" s="397">
        <v>643</v>
      </c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</row>
    <row r="539" spans="1:92" s="1" customFormat="1" ht="12" customHeight="1" hidden="1">
      <c r="A539" s="158" t="s">
        <v>794</v>
      </c>
      <c r="B539" s="137"/>
      <c r="C539" s="377"/>
      <c r="D539" s="377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</row>
    <row r="540" spans="1:92" s="1" customFormat="1" ht="12" customHeight="1" hidden="1">
      <c r="A540" s="158" t="s">
        <v>795</v>
      </c>
      <c r="B540" s="137"/>
      <c r="C540" s="377"/>
      <c r="D540" s="377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</row>
    <row r="541" spans="1:92" s="1" customFormat="1" ht="12" customHeight="1" hidden="1">
      <c r="A541" s="158" t="s">
        <v>796</v>
      </c>
      <c r="B541" s="137"/>
      <c r="C541" s="377"/>
      <c r="D541" s="377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</row>
    <row r="542" spans="1:92" s="1" customFormat="1" ht="12" customHeight="1" hidden="1">
      <c r="A542" s="158" t="s">
        <v>689</v>
      </c>
      <c r="B542" s="137"/>
      <c r="C542" s="377"/>
      <c r="D542" s="377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</row>
    <row r="543" spans="1:92" s="1" customFormat="1" ht="12" customHeight="1" hidden="1">
      <c r="A543" s="158" t="s">
        <v>797</v>
      </c>
      <c r="B543" s="137"/>
      <c r="C543" s="377"/>
      <c r="D543" s="377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</row>
    <row r="544" spans="1:92" s="1" customFormat="1" ht="12" customHeight="1" hidden="1">
      <c r="A544" s="158" t="s">
        <v>798</v>
      </c>
      <c r="B544" s="137"/>
      <c r="C544" s="377"/>
      <c r="D544" s="377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</row>
    <row r="545" spans="1:92" s="1" customFormat="1" ht="12" customHeight="1" hidden="1">
      <c r="A545" s="158" t="s">
        <v>796</v>
      </c>
      <c r="B545" s="137"/>
      <c r="C545" s="377"/>
      <c r="D545" s="377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</row>
    <row r="546" spans="1:92" s="1" customFormat="1" ht="12" customHeight="1" hidden="1">
      <c r="A546" s="158" t="s">
        <v>689</v>
      </c>
      <c r="B546" s="137"/>
      <c r="C546" s="377"/>
      <c r="D546" s="377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</row>
    <row r="547" spans="1:92" s="1" customFormat="1" ht="12.75">
      <c r="A547" s="140" t="s">
        <v>804</v>
      </c>
      <c r="B547" s="175"/>
      <c r="C547" s="335">
        <v>643</v>
      </c>
      <c r="D547" s="335">
        <v>643</v>
      </c>
      <c r="E547" s="176"/>
      <c r="F547" s="176"/>
      <c r="G547" s="176"/>
      <c r="H547" s="176"/>
      <c r="I547" s="176"/>
      <c r="J547" s="177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</row>
    <row r="548" spans="1:92" s="1" customFormat="1" ht="12" customHeight="1" hidden="1">
      <c r="A548" s="141"/>
      <c r="B548" s="178"/>
      <c r="C548" s="368"/>
      <c r="D548" s="368"/>
      <c r="E548" s="176"/>
      <c r="F548" s="176"/>
      <c r="G548" s="176"/>
      <c r="H548" s="176"/>
      <c r="I548" s="176"/>
      <c r="J548" s="177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</row>
    <row r="549" spans="1:92" s="1" customFormat="1" ht="25.5" customHeight="1" hidden="1">
      <c r="A549" s="598" t="s">
        <v>635</v>
      </c>
      <c r="B549" s="575"/>
      <c r="C549" s="353" t="s">
        <v>309</v>
      </c>
      <c r="D549" s="353" t="s">
        <v>308</v>
      </c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</row>
    <row r="550" spans="1:92" s="1" customFormat="1" ht="12" customHeight="1" hidden="1">
      <c r="A550" s="544" t="s">
        <v>813</v>
      </c>
      <c r="B550" s="575"/>
      <c r="C550" s="379"/>
      <c r="D550" s="353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</row>
    <row r="551" spans="1:92" s="1" customFormat="1" ht="12" customHeight="1" hidden="1">
      <c r="A551" s="150" t="s">
        <v>814</v>
      </c>
      <c r="B551" s="151"/>
      <c r="C551" s="335"/>
      <c r="D551" s="335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</row>
    <row r="552" spans="1:92" s="1" customFormat="1" ht="12" customHeight="1" hidden="1">
      <c r="A552" s="169" t="s">
        <v>815</v>
      </c>
      <c r="B552" s="137"/>
      <c r="C552" s="335"/>
      <c r="D552" s="335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</row>
    <row r="553" spans="1:92" s="1" customFormat="1" ht="12" customHeight="1" hidden="1">
      <c r="A553" s="169" t="s">
        <v>816</v>
      </c>
      <c r="B553" s="137"/>
      <c r="C553" s="335"/>
      <c r="D553" s="335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</row>
    <row r="554" spans="1:92" s="1" customFormat="1" ht="12" customHeight="1" hidden="1">
      <c r="A554" s="169" t="s">
        <v>817</v>
      </c>
      <c r="B554" s="137"/>
      <c r="C554" s="335"/>
      <c r="D554" s="335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</row>
    <row r="555" spans="1:92" s="1" customFormat="1" ht="12" customHeight="1" hidden="1">
      <c r="A555" s="150" t="s">
        <v>814</v>
      </c>
      <c r="B555" s="151"/>
      <c r="C555" s="335"/>
      <c r="D555" s="335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</row>
    <row r="556" spans="1:92" s="1" customFormat="1" ht="12" customHeight="1" hidden="1">
      <c r="A556" s="169" t="s">
        <v>815</v>
      </c>
      <c r="B556" s="137"/>
      <c r="C556" s="335"/>
      <c r="D556" s="335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</row>
    <row r="557" spans="1:92" s="1" customFormat="1" ht="12" customHeight="1" hidden="1">
      <c r="A557" s="169" t="s">
        <v>816</v>
      </c>
      <c r="B557" s="137"/>
      <c r="C557" s="335"/>
      <c r="D557" s="335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</row>
    <row r="558" spans="1:92" s="1" customFormat="1" ht="12" customHeight="1" hidden="1">
      <c r="A558" s="179"/>
      <c r="B558" s="6"/>
      <c r="C558" s="368"/>
      <c r="D558" s="368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</row>
    <row r="559" spans="1:92" s="1" customFormat="1" ht="21" customHeight="1" hidden="1">
      <c r="A559" s="598" t="s">
        <v>818</v>
      </c>
      <c r="B559" s="575"/>
      <c r="C559" s="353" t="s">
        <v>309</v>
      </c>
      <c r="D559" s="353" t="s">
        <v>308</v>
      </c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</row>
    <row r="560" spans="1:92" s="1" customFormat="1" ht="12" customHeight="1" hidden="1">
      <c r="A560" s="544" t="s">
        <v>631</v>
      </c>
      <c r="B560" s="575"/>
      <c r="C560" s="335"/>
      <c r="D560" s="335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</row>
    <row r="561" spans="1:92" s="1" customFormat="1" ht="12" customHeight="1" hidden="1">
      <c r="A561" s="150" t="s">
        <v>722</v>
      </c>
      <c r="B561" s="151"/>
      <c r="C561" s="335"/>
      <c r="D561" s="335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</row>
    <row r="562" spans="1:92" s="1" customFormat="1" ht="12" customHeight="1" hidden="1">
      <c r="A562" s="169" t="s">
        <v>819</v>
      </c>
      <c r="B562" s="137"/>
      <c r="C562" s="335"/>
      <c r="D562" s="335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</row>
    <row r="563" spans="1:92" s="1" customFormat="1" ht="12" customHeight="1" hidden="1">
      <c r="A563" s="169" t="s">
        <v>690</v>
      </c>
      <c r="B563" s="137"/>
      <c r="C563" s="335"/>
      <c r="D563" s="335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</row>
    <row r="564" spans="1:92" s="1" customFormat="1" ht="12" customHeight="1" hidden="1">
      <c r="A564" s="169" t="s">
        <v>821</v>
      </c>
      <c r="B564" s="137"/>
      <c r="C564" s="335"/>
      <c r="D564" s="335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</row>
    <row r="565" spans="1:92" s="1" customFormat="1" ht="12" customHeight="1" hidden="1">
      <c r="A565" s="150" t="s">
        <v>819</v>
      </c>
      <c r="B565" s="151"/>
      <c r="C565" s="335"/>
      <c r="D565" s="335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</row>
    <row r="566" spans="1:92" s="1" customFormat="1" ht="12" customHeight="1" hidden="1">
      <c r="A566" s="169" t="s">
        <v>691</v>
      </c>
      <c r="B566" s="137"/>
      <c r="C566" s="335"/>
      <c r="D566" s="335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</row>
    <row r="567" spans="1:92" s="1" customFormat="1" ht="12" customHeight="1" hidden="1">
      <c r="A567" s="169" t="s">
        <v>822</v>
      </c>
      <c r="B567" s="137"/>
      <c r="C567" s="335"/>
      <c r="D567" s="335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</row>
    <row r="568" spans="1:92" s="1" customFormat="1" ht="12" customHeight="1" hidden="1">
      <c r="A568" s="169" t="s">
        <v>823</v>
      </c>
      <c r="B568" s="137"/>
      <c r="C568" s="335"/>
      <c r="D568" s="335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</row>
    <row r="569" spans="1:92" s="1" customFormat="1" ht="12" customHeight="1" hidden="1">
      <c r="A569" s="169" t="s">
        <v>824</v>
      </c>
      <c r="B569" s="137"/>
      <c r="C569" s="335"/>
      <c r="D569" s="335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</row>
    <row r="570" spans="1:92" s="1" customFormat="1" ht="12" customHeight="1" hidden="1">
      <c r="A570" s="169" t="s">
        <v>819</v>
      </c>
      <c r="B570" s="137"/>
      <c r="C570" s="335"/>
      <c r="D570" s="335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</row>
    <row r="571" spans="1:92" s="1" customFormat="1" ht="12" customHeight="1" hidden="1">
      <c r="A571" s="169" t="s">
        <v>690</v>
      </c>
      <c r="B571" s="137"/>
      <c r="C571" s="335"/>
      <c r="D571" s="335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</row>
    <row r="572" spans="1:92" s="1" customFormat="1" ht="12" customHeight="1" hidden="1">
      <c r="A572" s="169" t="s">
        <v>825</v>
      </c>
      <c r="B572" s="137"/>
      <c r="C572" s="335"/>
      <c r="D572" s="335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</row>
    <row r="573" spans="1:92" s="1" customFormat="1" ht="12" customHeight="1" hidden="1">
      <c r="A573" s="169" t="s">
        <v>826</v>
      </c>
      <c r="B573" s="137"/>
      <c r="C573" s="335"/>
      <c r="D573" s="335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</row>
    <row r="574" spans="1:92" s="1" customFormat="1" ht="12" customHeight="1" hidden="1">
      <c r="A574" s="179"/>
      <c r="B574" s="6"/>
      <c r="C574" s="368"/>
      <c r="D574" s="368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</row>
    <row r="575" spans="1:92" s="1" customFormat="1" ht="21" customHeight="1" hidden="1">
      <c r="A575" s="598" t="s">
        <v>827</v>
      </c>
      <c r="B575" s="575"/>
      <c r="C575" s="353" t="s">
        <v>309</v>
      </c>
      <c r="D575" s="353" t="s">
        <v>308</v>
      </c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</row>
    <row r="576" spans="1:92" s="1" customFormat="1" ht="12" customHeight="1" hidden="1">
      <c r="A576" s="544" t="s">
        <v>631</v>
      </c>
      <c r="B576" s="575"/>
      <c r="C576" s="335"/>
      <c r="D576" s="335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</row>
    <row r="577" spans="1:92" s="1" customFormat="1" ht="12" customHeight="1" hidden="1">
      <c r="A577" s="150" t="s">
        <v>722</v>
      </c>
      <c r="B577" s="151"/>
      <c r="C577" s="335"/>
      <c r="D577" s="335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</row>
    <row r="578" spans="1:92" s="1" customFormat="1" ht="12" customHeight="1" hidden="1">
      <c r="A578" s="169" t="s">
        <v>819</v>
      </c>
      <c r="B578" s="137"/>
      <c r="C578" s="335"/>
      <c r="D578" s="335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</row>
    <row r="579" spans="1:92" s="1" customFormat="1" ht="12" customHeight="1" hidden="1">
      <c r="A579" s="169" t="s">
        <v>690</v>
      </c>
      <c r="B579" s="137"/>
      <c r="C579" s="335"/>
      <c r="D579" s="335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</row>
    <row r="580" spans="1:92" s="1" customFormat="1" ht="12" customHeight="1" hidden="1">
      <c r="A580" s="169" t="s">
        <v>821</v>
      </c>
      <c r="B580" s="137"/>
      <c r="C580" s="335"/>
      <c r="D580" s="335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</row>
    <row r="581" spans="1:92" s="1" customFormat="1" ht="12" customHeight="1" hidden="1">
      <c r="A581" s="150" t="s">
        <v>819</v>
      </c>
      <c r="B581" s="151"/>
      <c r="C581" s="335"/>
      <c r="D581" s="335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</row>
    <row r="582" spans="1:92" s="1" customFormat="1" ht="12" customHeight="1" hidden="1">
      <c r="A582" s="169" t="s">
        <v>691</v>
      </c>
      <c r="B582" s="137"/>
      <c r="C582" s="335"/>
      <c r="D582" s="335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</row>
    <row r="583" spans="1:92" s="1" customFormat="1" ht="12" customHeight="1" hidden="1">
      <c r="A583" s="169" t="s">
        <v>822</v>
      </c>
      <c r="B583" s="137"/>
      <c r="C583" s="335"/>
      <c r="D583" s="335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</row>
    <row r="584" spans="1:92" s="1" customFormat="1" ht="12" customHeight="1" hidden="1">
      <c r="A584" s="169" t="s">
        <v>823</v>
      </c>
      <c r="B584" s="137"/>
      <c r="C584" s="335"/>
      <c r="D584" s="335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</row>
    <row r="585" spans="1:92" s="1" customFormat="1" ht="12" customHeight="1" hidden="1">
      <c r="A585" s="169" t="s">
        <v>824</v>
      </c>
      <c r="B585" s="137"/>
      <c r="C585" s="335"/>
      <c r="D585" s="335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</row>
    <row r="586" spans="1:92" s="1" customFormat="1" ht="12" customHeight="1" hidden="1">
      <c r="A586" s="169" t="s">
        <v>819</v>
      </c>
      <c r="B586" s="137"/>
      <c r="C586" s="335"/>
      <c r="D586" s="335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</row>
    <row r="587" spans="1:92" s="1" customFormat="1" ht="12" customHeight="1" hidden="1">
      <c r="A587" s="169" t="s">
        <v>690</v>
      </c>
      <c r="B587" s="137"/>
      <c r="C587" s="335"/>
      <c r="D587" s="335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</row>
    <row r="588" spans="1:92" s="1" customFormat="1" ht="12" customHeight="1" hidden="1">
      <c r="A588" s="169" t="s">
        <v>825</v>
      </c>
      <c r="B588" s="137"/>
      <c r="C588" s="335"/>
      <c r="D588" s="335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</row>
    <row r="589" spans="1:92" s="1" customFormat="1" ht="12" customHeight="1" hidden="1">
      <c r="A589" s="169" t="s">
        <v>826</v>
      </c>
      <c r="B589" s="137"/>
      <c r="C589" s="335"/>
      <c r="D589" s="335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</row>
    <row r="590" spans="1:92" s="1" customFormat="1" ht="12" customHeight="1" hidden="1">
      <c r="A590" s="179"/>
      <c r="B590" s="6"/>
      <c r="C590" s="368"/>
      <c r="D590" s="368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</row>
    <row r="591" spans="1:92" s="1" customFormat="1" ht="21" customHeight="1" hidden="1">
      <c r="A591" s="598" t="s">
        <v>828</v>
      </c>
      <c r="B591" s="575"/>
      <c r="C591" s="353" t="s">
        <v>309</v>
      </c>
      <c r="D591" s="353" t="s">
        <v>308</v>
      </c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</row>
    <row r="592" spans="1:92" s="1" customFormat="1" ht="12" customHeight="1" hidden="1">
      <c r="A592" s="544" t="s">
        <v>631</v>
      </c>
      <c r="B592" s="575"/>
      <c r="C592" s="335"/>
      <c r="D592" s="335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</row>
    <row r="593" spans="1:92" s="1" customFormat="1" ht="12" customHeight="1" hidden="1">
      <c r="A593" s="150" t="s">
        <v>722</v>
      </c>
      <c r="B593" s="151"/>
      <c r="C593" s="335"/>
      <c r="D593" s="335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</row>
    <row r="594" spans="1:92" s="1" customFormat="1" ht="12" customHeight="1" hidden="1">
      <c r="A594" s="169" t="s">
        <v>819</v>
      </c>
      <c r="B594" s="137"/>
      <c r="C594" s="335"/>
      <c r="D594" s="335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</row>
    <row r="595" spans="1:92" s="1" customFormat="1" ht="12" customHeight="1" hidden="1">
      <c r="A595" s="169" t="s">
        <v>690</v>
      </c>
      <c r="B595" s="137"/>
      <c r="C595" s="335"/>
      <c r="D595" s="335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</row>
    <row r="596" spans="1:92" s="1" customFormat="1" ht="12" customHeight="1" hidden="1">
      <c r="A596" s="169" t="s">
        <v>821</v>
      </c>
      <c r="B596" s="137"/>
      <c r="C596" s="335"/>
      <c r="D596" s="335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</row>
    <row r="597" spans="1:92" s="1" customFormat="1" ht="12" customHeight="1" hidden="1">
      <c r="A597" s="150" t="s">
        <v>819</v>
      </c>
      <c r="B597" s="151"/>
      <c r="C597" s="335"/>
      <c r="D597" s="335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</row>
    <row r="598" spans="1:92" s="1" customFormat="1" ht="12" customHeight="1" hidden="1">
      <c r="A598" s="169" t="s">
        <v>691</v>
      </c>
      <c r="B598" s="137"/>
      <c r="C598" s="335"/>
      <c r="D598" s="335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</row>
    <row r="599" spans="1:92" s="1" customFormat="1" ht="12" customHeight="1" hidden="1">
      <c r="A599" s="169" t="s">
        <v>822</v>
      </c>
      <c r="B599" s="137"/>
      <c r="C599" s="335"/>
      <c r="D599" s="335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</row>
    <row r="600" spans="1:92" s="1" customFormat="1" ht="12" customHeight="1" hidden="1">
      <c r="A600" s="169" t="s">
        <v>823</v>
      </c>
      <c r="B600" s="137"/>
      <c r="C600" s="335"/>
      <c r="D600" s="335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</row>
    <row r="601" spans="1:92" s="1" customFormat="1" ht="12" customHeight="1" hidden="1">
      <c r="A601" s="169" t="s">
        <v>824</v>
      </c>
      <c r="B601" s="137"/>
      <c r="C601" s="335"/>
      <c r="D601" s="335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</row>
    <row r="602" spans="1:92" s="1" customFormat="1" ht="12" customHeight="1" hidden="1">
      <c r="A602" s="169" t="s">
        <v>819</v>
      </c>
      <c r="B602" s="137"/>
      <c r="C602" s="335"/>
      <c r="D602" s="335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</row>
    <row r="603" spans="1:92" s="1" customFormat="1" ht="12" customHeight="1" hidden="1">
      <c r="A603" s="169" t="s">
        <v>690</v>
      </c>
      <c r="B603" s="137"/>
      <c r="C603" s="335"/>
      <c r="D603" s="335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</row>
    <row r="604" spans="1:92" s="1" customFormat="1" ht="12" customHeight="1" hidden="1">
      <c r="A604" s="169" t="s">
        <v>825</v>
      </c>
      <c r="B604" s="137"/>
      <c r="C604" s="335"/>
      <c r="D604" s="335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</row>
    <row r="605" spans="1:92" s="1" customFormat="1" ht="12" customHeight="1" hidden="1">
      <c r="A605" s="169" t="s">
        <v>826</v>
      </c>
      <c r="B605" s="137"/>
      <c r="C605" s="335"/>
      <c r="D605" s="335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</row>
    <row r="606" spans="1:92" s="1" customFormat="1" ht="12" customHeight="1" hidden="1">
      <c r="A606" s="619"/>
      <c r="B606" s="565"/>
      <c r="C606" s="565"/>
      <c r="D606" s="565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</row>
    <row r="607" spans="1:92" s="1" customFormat="1" ht="21" customHeight="1" hidden="1">
      <c r="A607" s="598" t="s">
        <v>829</v>
      </c>
      <c r="B607" s="575"/>
      <c r="C607" s="353" t="s">
        <v>309</v>
      </c>
      <c r="D607" s="353" t="s">
        <v>308</v>
      </c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</row>
    <row r="608" spans="1:92" s="1" customFormat="1" ht="12" customHeight="1" hidden="1">
      <c r="A608" s="544" t="s">
        <v>632</v>
      </c>
      <c r="B608" s="575"/>
      <c r="C608" s="335"/>
      <c r="D608" s="335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</row>
    <row r="609" spans="1:92" s="1" customFormat="1" ht="12" customHeight="1" hidden="1">
      <c r="A609" s="150" t="s">
        <v>722</v>
      </c>
      <c r="B609" s="151"/>
      <c r="C609" s="335"/>
      <c r="D609" s="335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</row>
    <row r="610" spans="1:92" s="1" customFormat="1" ht="12" customHeight="1" hidden="1">
      <c r="A610" s="169" t="s">
        <v>819</v>
      </c>
      <c r="B610" s="137"/>
      <c r="C610" s="335"/>
      <c r="D610" s="335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</row>
    <row r="611" spans="1:92" s="1" customFormat="1" ht="12" customHeight="1" hidden="1">
      <c r="A611" s="169" t="s">
        <v>690</v>
      </c>
      <c r="B611" s="137"/>
      <c r="C611" s="335"/>
      <c r="D611" s="335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</row>
    <row r="612" spans="1:92" s="1" customFormat="1" ht="12" customHeight="1" hidden="1">
      <c r="A612" s="169" t="s">
        <v>821</v>
      </c>
      <c r="B612" s="137"/>
      <c r="C612" s="335"/>
      <c r="D612" s="335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</row>
    <row r="613" spans="1:92" s="1" customFormat="1" ht="12" customHeight="1" hidden="1">
      <c r="A613" s="150" t="s">
        <v>819</v>
      </c>
      <c r="B613" s="151"/>
      <c r="C613" s="335"/>
      <c r="D613" s="335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</row>
    <row r="614" spans="1:92" s="1" customFormat="1" ht="12" customHeight="1" hidden="1">
      <c r="A614" s="169" t="s">
        <v>691</v>
      </c>
      <c r="B614" s="137"/>
      <c r="C614" s="335"/>
      <c r="D614" s="335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</row>
    <row r="615" spans="1:92" s="1" customFormat="1" ht="12" customHeight="1" hidden="1">
      <c r="A615" s="169" t="s">
        <v>831</v>
      </c>
      <c r="B615" s="137"/>
      <c r="C615" s="335"/>
      <c r="D615" s="335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</row>
    <row r="616" spans="1:92" s="1" customFormat="1" ht="12" customHeight="1" hidden="1">
      <c r="A616" s="169" t="s">
        <v>832</v>
      </c>
      <c r="B616" s="137"/>
      <c r="C616" s="335"/>
      <c r="D616" s="335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</row>
    <row r="617" spans="1:92" s="1" customFormat="1" ht="12" customHeight="1" hidden="1">
      <c r="A617" s="169" t="s">
        <v>833</v>
      </c>
      <c r="B617" s="137"/>
      <c r="C617" s="335"/>
      <c r="D617" s="335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</row>
    <row r="618" spans="1:92" s="1" customFormat="1" ht="12" customHeight="1" hidden="1">
      <c r="A618" s="169" t="s">
        <v>819</v>
      </c>
      <c r="B618" s="137"/>
      <c r="C618" s="335"/>
      <c r="D618" s="335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</row>
    <row r="619" spans="1:92" s="1" customFormat="1" ht="12" customHeight="1" hidden="1">
      <c r="A619" s="169" t="s">
        <v>690</v>
      </c>
      <c r="B619" s="137"/>
      <c r="C619" s="335"/>
      <c r="D619" s="335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</row>
    <row r="620" spans="1:92" s="1" customFormat="1" ht="12" customHeight="1" hidden="1">
      <c r="A620" s="169" t="s">
        <v>834</v>
      </c>
      <c r="B620" s="137"/>
      <c r="C620" s="335"/>
      <c r="D620" s="335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</row>
    <row r="621" spans="1:92" s="1" customFormat="1" ht="12" customHeight="1" hidden="1">
      <c r="A621" s="169" t="s">
        <v>835</v>
      </c>
      <c r="B621" s="137"/>
      <c r="C621" s="335"/>
      <c r="D621" s="335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</row>
    <row r="622" spans="1:92" s="1" customFormat="1" ht="12" customHeight="1" hidden="1">
      <c r="A622" s="619"/>
      <c r="B622" s="565"/>
      <c r="C622" s="565"/>
      <c r="D622" s="565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</row>
    <row r="623" spans="1:92" s="1" customFormat="1" ht="25.5" customHeight="1" hidden="1">
      <c r="A623" s="598" t="s">
        <v>836</v>
      </c>
      <c r="B623" s="575"/>
      <c r="C623" s="353" t="s">
        <v>309</v>
      </c>
      <c r="D623" s="353" t="s">
        <v>308</v>
      </c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</row>
    <row r="624" spans="1:92" s="1" customFormat="1" ht="12" customHeight="1" hidden="1">
      <c r="A624" s="544" t="s">
        <v>632</v>
      </c>
      <c r="B624" s="575"/>
      <c r="C624" s="335"/>
      <c r="D624" s="335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</row>
    <row r="625" spans="1:92" s="1" customFormat="1" ht="12" customHeight="1" hidden="1">
      <c r="A625" s="150" t="s">
        <v>722</v>
      </c>
      <c r="B625" s="151"/>
      <c r="C625" s="335"/>
      <c r="D625" s="335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</row>
    <row r="626" spans="1:92" s="1" customFormat="1" ht="12" customHeight="1" hidden="1">
      <c r="A626" s="169" t="s">
        <v>819</v>
      </c>
      <c r="B626" s="137"/>
      <c r="C626" s="335"/>
      <c r="D626" s="335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</row>
    <row r="627" spans="1:92" s="1" customFormat="1" ht="12" customHeight="1" hidden="1">
      <c r="A627" s="169" t="s">
        <v>690</v>
      </c>
      <c r="B627" s="137"/>
      <c r="C627" s="335"/>
      <c r="D627" s="335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</row>
    <row r="628" spans="1:92" s="1" customFormat="1" ht="12" customHeight="1" hidden="1">
      <c r="A628" s="169" t="s">
        <v>821</v>
      </c>
      <c r="B628" s="137"/>
      <c r="C628" s="335"/>
      <c r="D628" s="335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</row>
    <row r="629" spans="1:92" s="1" customFormat="1" ht="12" customHeight="1" hidden="1">
      <c r="A629" s="150" t="s">
        <v>819</v>
      </c>
      <c r="B629" s="151"/>
      <c r="C629" s="335"/>
      <c r="D629" s="335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</row>
    <row r="630" spans="1:92" s="1" customFormat="1" ht="12" customHeight="1" hidden="1">
      <c r="A630" s="169" t="s">
        <v>691</v>
      </c>
      <c r="B630" s="137"/>
      <c r="C630" s="335"/>
      <c r="D630" s="335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</row>
    <row r="631" spans="1:93" s="1" customFormat="1" ht="12" customHeight="1" hidden="1">
      <c r="A631" s="169" t="s">
        <v>831</v>
      </c>
      <c r="B631" s="137"/>
      <c r="C631" s="335"/>
      <c r="D631" s="335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</row>
    <row r="632" spans="1:93" s="1" customFormat="1" ht="12" customHeight="1" hidden="1">
      <c r="A632" s="169" t="s">
        <v>832</v>
      </c>
      <c r="B632" s="137"/>
      <c r="C632" s="335"/>
      <c r="D632" s="335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</row>
    <row r="633" spans="1:93" s="1" customFormat="1" ht="12" customHeight="1" hidden="1">
      <c r="A633" s="169" t="s">
        <v>833</v>
      </c>
      <c r="B633" s="137"/>
      <c r="C633" s="335"/>
      <c r="D633" s="335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</row>
    <row r="634" spans="1:93" s="1" customFormat="1" ht="12" customHeight="1" hidden="1">
      <c r="A634" s="169" t="s">
        <v>819</v>
      </c>
      <c r="B634" s="137"/>
      <c r="C634" s="335"/>
      <c r="D634" s="335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</row>
    <row r="635" spans="1:93" s="1" customFormat="1" ht="12" customHeight="1" hidden="1">
      <c r="A635" s="169" t="s">
        <v>690</v>
      </c>
      <c r="B635" s="137"/>
      <c r="C635" s="335"/>
      <c r="D635" s="335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</row>
    <row r="636" spans="1:93" s="1" customFormat="1" ht="12" customHeight="1" hidden="1">
      <c r="A636" s="169" t="s">
        <v>834</v>
      </c>
      <c r="B636" s="137"/>
      <c r="C636" s="335"/>
      <c r="D636" s="335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</row>
    <row r="637" spans="1:93" s="1" customFormat="1" ht="12" customHeight="1" hidden="1">
      <c r="A637" s="169" t="s">
        <v>835</v>
      </c>
      <c r="B637" s="137"/>
      <c r="C637" s="335"/>
      <c r="D637" s="335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</row>
    <row r="638" spans="1:93" s="1" customFormat="1" ht="12" customHeight="1" hidden="1">
      <c r="A638" s="619"/>
      <c r="B638" s="565"/>
      <c r="C638" s="565"/>
      <c r="D638" s="565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</row>
    <row r="639" spans="1:92" s="1" customFormat="1" ht="25.5" customHeight="1" hidden="1">
      <c r="A639" s="598" t="s">
        <v>837</v>
      </c>
      <c r="B639" s="575"/>
      <c r="C639" s="353" t="s">
        <v>309</v>
      </c>
      <c r="D639" s="353" t="s">
        <v>308</v>
      </c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</row>
    <row r="640" spans="1:92" s="1" customFormat="1" ht="12" customHeight="1" hidden="1">
      <c r="A640" s="544" t="s">
        <v>633</v>
      </c>
      <c r="B640" s="575"/>
      <c r="C640" s="335"/>
      <c r="D640" s="335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</row>
    <row r="641" spans="1:92" s="1" customFormat="1" ht="12" customHeight="1" hidden="1">
      <c r="A641" s="150" t="s">
        <v>722</v>
      </c>
      <c r="B641" s="151"/>
      <c r="C641" s="335"/>
      <c r="D641" s="335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</row>
    <row r="642" spans="1:92" s="1" customFormat="1" ht="12" customHeight="1" hidden="1">
      <c r="A642" s="169" t="s">
        <v>819</v>
      </c>
      <c r="B642" s="137"/>
      <c r="C642" s="335"/>
      <c r="D642" s="335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</row>
    <row r="643" spans="1:92" s="1" customFormat="1" ht="12" customHeight="1" hidden="1">
      <c r="A643" s="169" t="s">
        <v>690</v>
      </c>
      <c r="B643" s="137"/>
      <c r="C643" s="335"/>
      <c r="D643" s="335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</row>
    <row r="644" spans="1:92" s="1" customFormat="1" ht="12" customHeight="1" hidden="1">
      <c r="A644" s="169" t="s">
        <v>821</v>
      </c>
      <c r="B644" s="137"/>
      <c r="C644" s="335"/>
      <c r="D644" s="335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</row>
    <row r="645" spans="1:92" s="1" customFormat="1" ht="12" customHeight="1" hidden="1">
      <c r="A645" s="150" t="s">
        <v>819</v>
      </c>
      <c r="B645" s="151"/>
      <c r="C645" s="335"/>
      <c r="D645" s="335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</row>
    <row r="646" spans="1:92" s="1" customFormat="1" ht="12" customHeight="1" hidden="1">
      <c r="A646" s="169" t="s">
        <v>691</v>
      </c>
      <c r="B646" s="137"/>
      <c r="C646" s="335"/>
      <c r="D646" s="335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</row>
    <row r="647" spans="1:92" s="1" customFormat="1" ht="12" customHeight="1" hidden="1">
      <c r="A647" s="169" t="s">
        <v>831</v>
      </c>
      <c r="B647" s="137"/>
      <c r="C647" s="335"/>
      <c r="D647" s="335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</row>
    <row r="648" spans="1:92" s="1" customFormat="1" ht="12" customHeight="1" hidden="1">
      <c r="A648" s="169" t="s">
        <v>832</v>
      </c>
      <c r="B648" s="137"/>
      <c r="C648" s="335"/>
      <c r="D648" s="335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</row>
    <row r="649" spans="1:92" s="1" customFormat="1" ht="12" customHeight="1" hidden="1">
      <c r="A649" s="169" t="s">
        <v>833</v>
      </c>
      <c r="B649" s="137"/>
      <c r="C649" s="335"/>
      <c r="D649" s="335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</row>
    <row r="650" spans="1:92" s="1" customFormat="1" ht="12" customHeight="1" hidden="1">
      <c r="A650" s="169" t="s">
        <v>819</v>
      </c>
      <c r="B650" s="137"/>
      <c r="C650" s="335"/>
      <c r="D650" s="335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</row>
    <row r="651" spans="1:92" s="1" customFormat="1" ht="12" customHeight="1" hidden="1">
      <c r="A651" s="169" t="s">
        <v>690</v>
      </c>
      <c r="B651" s="137"/>
      <c r="C651" s="335"/>
      <c r="D651" s="335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</row>
    <row r="652" spans="1:93" s="1" customFormat="1" ht="12" customHeight="1" hidden="1">
      <c r="A652" s="169" t="s">
        <v>834</v>
      </c>
      <c r="B652" s="137"/>
      <c r="C652" s="335"/>
      <c r="D652" s="335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</row>
    <row r="653" spans="1:93" s="1" customFormat="1" ht="12" customHeight="1" hidden="1">
      <c r="A653" s="169" t="s">
        <v>835</v>
      </c>
      <c r="B653" s="137"/>
      <c r="C653" s="335"/>
      <c r="D653" s="335"/>
      <c r="E653" s="313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</row>
    <row r="654" spans="1:93" s="1" customFormat="1" ht="12.75" hidden="1">
      <c r="A654" s="3"/>
      <c r="B654" s="6"/>
      <c r="C654" s="350"/>
      <c r="D654" s="351"/>
      <c r="E654" s="313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</row>
    <row r="655" spans="1:93" s="1" customFormat="1" ht="12.75" hidden="1">
      <c r="A655" s="3"/>
      <c r="B655" s="6"/>
      <c r="C655" s="350"/>
      <c r="D655" s="35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</row>
    <row r="656" spans="1:93" s="1" customFormat="1" ht="12.75" hidden="1">
      <c r="A656" s="3"/>
      <c r="B656" s="6"/>
      <c r="C656" s="350"/>
      <c r="D656" s="35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</row>
    <row r="657" spans="1:93" s="1" customFormat="1" ht="12.75" hidden="1">
      <c r="A657" s="3"/>
      <c r="B657" s="6"/>
      <c r="C657" s="350"/>
      <c r="D657" s="35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</row>
    <row r="658" spans="1:93" s="1" customFormat="1" ht="12.75" hidden="1">
      <c r="A658" s="3"/>
      <c r="B658" s="6"/>
      <c r="C658" s="350"/>
      <c r="D658" s="35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</row>
    <row r="659" spans="1:93" s="1" customFormat="1" ht="12.75" hidden="1">
      <c r="A659" s="3"/>
      <c r="B659" s="6"/>
      <c r="C659" s="350"/>
      <c r="D659" s="35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</row>
    <row r="660" spans="1:93" s="1" customFormat="1" ht="12.75" hidden="1">
      <c r="A660" s="3"/>
      <c r="B660" s="6"/>
      <c r="C660" s="350"/>
      <c r="D660" s="35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</row>
    <row r="661" spans="1:93" s="1" customFormat="1" ht="12.75" hidden="1">
      <c r="A661" s="5"/>
      <c r="B661" s="6"/>
      <c r="C661" s="350"/>
      <c r="D661" s="35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</row>
    <row r="662" spans="1:93" s="1" customFormat="1" ht="12" customHeight="1">
      <c r="A662" s="5"/>
      <c r="B662" s="6"/>
      <c r="C662" s="350"/>
      <c r="D662" s="35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</row>
    <row r="663" spans="1:93" s="1" customFormat="1" ht="25.5" customHeight="1">
      <c r="A663" s="559" t="s">
        <v>868</v>
      </c>
      <c r="B663" s="541"/>
      <c r="C663" s="353" t="s">
        <v>696</v>
      </c>
      <c r="D663" s="353" t="s">
        <v>695</v>
      </c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</row>
    <row r="664" spans="1:93" s="1" customFormat="1" ht="12" customHeight="1">
      <c r="A664" s="542" t="s">
        <v>790</v>
      </c>
      <c r="B664" s="575"/>
      <c r="C664" s="375">
        <v>643</v>
      </c>
      <c r="D664" s="375">
        <v>728</v>
      </c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</row>
    <row r="665" spans="1:93" s="1" customFormat="1" ht="12" customHeight="1" hidden="1">
      <c r="A665" s="543" t="s">
        <v>599</v>
      </c>
      <c r="B665" s="575"/>
      <c r="C665" s="375"/>
      <c r="D665" s="375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</row>
    <row r="666" spans="1:93" s="1" customFormat="1" ht="12" customHeight="1" hidden="1">
      <c r="A666" s="543" t="s">
        <v>613</v>
      </c>
      <c r="B666" s="575"/>
      <c r="C666" s="375"/>
      <c r="D666" s="375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</row>
    <row r="667" spans="1:93" s="1" customFormat="1" ht="12" customHeight="1" hidden="1">
      <c r="A667" s="543" t="s">
        <v>722</v>
      </c>
      <c r="B667" s="575"/>
      <c r="C667" s="375"/>
      <c r="D667" s="375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</row>
    <row r="668" spans="1:93" s="1" customFormat="1" ht="12" customHeight="1" hidden="1">
      <c r="A668" s="543" t="s">
        <v>599</v>
      </c>
      <c r="B668" s="575"/>
      <c r="C668" s="375"/>
      <c r="D668" s="375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</row>
    <row r="669" spans="1:93" s="1" customFormat="1" ht="12" customHeight="1" hidden="1">
      <c r="A669" s="543" t="s">
        <v>613</v>
      </c>
      <c r="B669" s="575"/>
      <c r="C669" s="375"/>
      <c r="D669" s="375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</row>
    <row r="670" spans="1:93" s="1" customFormat="1" ht="12" customHeight="1" hidden="1">
      <c r="A670" s="543" t="s">
        <v>723</v>
      </c>
      <c r="B670" s="575"/>
      <c r="C670" s="375"/>
      <c r="D670" s="375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</row>
    <row r="671" spans="1:93" s="1" customFormat="1" ht="12" customHeight="1" hidden="1">
      <c r="A671" s="543" t="s">
        <v>599</v>
      </c>
      <c r="B671" s="575"/>
      <c r="C671" s="375"/>
      <c r="D671" s="375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</row>
    <row r="672" spans="1:93" s="1" customFormat="1" ht="12" customHeight="1" hidden="1">
      <c r="A672" s="543" t="s">
        <v>613</v>
      </c>
      <c r="B672" s="575"/>
      <c r="C672" s="375"/>
      <c r="D672" s="375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</row>
    <row r="673" spans="1:93" s="1" customFormat="1" ht="12" customHeight="1">
      <c r="A673" s="543" t="s">
        <v>512</v>
      </c>
      <c r="B673" s="575"/>
      <c r="C673" s="375">
        <v>643</v>
      </c>
      <c r="D673" s="375">
        <v>643</v>
      </c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</row>
    <row r="674" spans="1:93" s="1" customFormat="1" ht="12" customHeight="1" hidden="1">
      <c r="A674" s="543" t="s">
        <v>599</v>
      </c>
      <c r="B674" s="575"/>
      <c r="C674" s="375"/>
      <c r="D674" s="375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</row>
    <row r="675" spans="1:93" s="1" customFormat="1" ht="12" customHeight="1" hidden="1">
      <c r="A675" s="543" t="s">
        <v>613</v>
      </c>
      <c r="B675" s="575"/>
      <c r="C675" s="375"/>
      <c r="D675" s="375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</row>
    <row r="676" spans="1:91" s="1" customFormat="1" ht="30" customHeight="1" hidden="1">
      <c r="A676" s="312" t="s">
        <v>57</v>
      </c>
      <c r="B676" s="61"/>
      <c r="C676" s="380"/>
      <c r="D676" s="380"/>
      <c r="E676" s="176"/>
      <c r="F676" s="176"/>
      <c r="G676" s="176"/>
      <c r="H676" s="176"/>
      <c r="I676" s="177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</row>
    <row r="677" spans="1:91" s="1" customFormat="1" ht="12.75" hidden="1">
      <c r="A677" s="61"/>
      <c r="B677" s="61"/>
      <c r="C677" s="380"/>
      <c r="D677" s="380"/>
      <c r="E677" s="176"/>
      <c r="F677" s="176"/>
      <c r="G677" s="176"/>
      <c r="H677" s="176"/>
      <c r="I677" s="177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</row>
    <row r="678" spans="1:91" s="1" customFormat="1" ht="12.75" hidden="1">
      <c r="A678" s="8"/>
      <c r="B678" s="6"/>
      <c r="C678" s="369"/>
      <c r="D678" s="369"/>
      <c r="E678" s="176"/>
      <c r="F678" s="176"/>
      <c r="G678" s="176"/>
      <c r="H678" s="176"/>
      <c r="I678" s="177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</row>
    <row r="679" spans="1:91" s="1" customFormat="1" ht="12.75" hidden="1">
      <c r="A679" s="8"/>
      <c r="B679" s="6"/>
      <c r="C679" s="369"/>
      <c r="D679" s="369"/>
      <c r="E679" s="176"/>
      <c r="F679" s="176"/>
      <c r="G679" s="176"/>
      <c r="H679" s="176"/>
      <c r="I679" s="177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</row>
    <row r="680" spans="1:91" s="1" customFormat="1" ht="12.75" hidden="1">
      <c r="A680" s="8"/>
      <c r="B680" s="6"/>
      <c r="C680" s="369"/>
      <c r="D680" s="369"/>
      <c r="E680" s="176"/>
      <c r="F680" s="176"/>
      <c r="G680" s="176"/>
      <c r="H680" s="176"/>
      <c r="I680" s="177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</row>
    <row r="681" spans="1:91" s="1" customFormat="1" ht="12.75" hidden="1">
      <c r="A681" s="8"/>
      <c r="B681" s="6"/>
      <c r="C681" s="369"/>
      <c r="D681" s="369"/>
      <c r="E681" s="176"/>
      <c r="F681" s="176"/>
      <c r="G681" s="176"/>
      <c r="H681" s="176"/>
      <c r="I681" s="177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</row>
    <row r="682" spans="1:91" s="1" customFormat="1" ht="12" customHeight="1" hidden="1">
      <c r="A682" s="8"/>
      <c r="B682" s="6"/>
      <c r="C682" s="369"/>
      <c r="D682" s="369"/>
      <c r="E682" s="176"/>
      <c r="F682" s="176"/>
      <c r="G682" s="176"/>
      <c r="H682" s="176"/>
      <c r="I682" s="177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</row>
    <row r="683" spans="1:91" s="1" customFormat="1" ht="12.75" hidden="1">
      <c r="A683" s="8"/>
      <c r="B683" s="6"/>
      <c r="C683" s="368"/>
      <c r="D683" s="368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</row>
    <row r="684" spans="1:91" s="1" customFormat="1" ht="12.75" hidden="1">
      <c r="A684" s="8"/>
      <c r="B684" s="6"/>
      <c r="C684" s="368"/>
      <c r="D684" s="368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</row>
    <row r="685" spans="1:91" s="1" customFormat="1" ht="12.75" hidden="1">
      <c r="A685" s="141"/>
      <c r="B685" s="6"/>
      <c r="C685" s="381"/>
      <c r="D685" s="38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</row>
    <row r="686" spans="1:91" s="1" customFormat="1" ht="12.75" customHeight="1" hidden="1">
      <c r="A686" s="8"/>
      <c r="B686" s="6"/>
      <c r="C686" s="368"/>
      <c r="D686" s="368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</row>
    <row r="687" spans="1:91" s="1" customFormat="1" ht="12.75" hidden="1">
      <c r="A687" s="8"/>
      <c r="B687" s="142"/>
      <c r="C687" s="368"/>
      <c r="D687" s="368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</row>
    <row r="688" spans="1:91" s="1" customFormat="1" ht="12.75" hidden="1">
      <c r="A688" s="8"/>
      <c r="B688" s="6"/>
      <c r="C688" s="368"/>
      <c r="D688" s="368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</row>
    <row r="689" spans="1:91" s="1" customFormat="1" ht="12.75" hidden="1">
      <c r="A689" s="8"/>
      <c r="B689" s="6"/>
      <c r="C689" s="368"/>
      <c r="D689" s="368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</row>
    <row r="690" spans="1:91" s="1" customFormat="1" ht="12.75" hidden="1">
      <c r="A690" s="8"/>
      <c r="B690" s="6"/>
      <c r="C690" s="368"/>
      <c r="D690" s="368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</row>
    <row r="691" spans="1:91" s="1" customFormat="1" ht="12.75" hidden="1">
      <c r="A691" s="141"/>
      <c r="B691" s="6"/>
      <c r="C691" s="381"/>
      <c r="D691" s="38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</row>
    <row r="692" spans="1:91" s="1" customFormat="1" ht="12.75" hidden="1">
      <c r="A692" s="8"/>
      <c r="B692" s="6"/>
      <c r="C692" s="368"/>
      <c r="D692" s="368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</row>
    <row r="693" spans="1:91" s="1" customFormat="1" ht="12.75" hidden="1">
      <c r="A693" s="8"/>
      <c r="B693" s="6"/>
      <c r="C693" s="368"/>
      <c r="D693" s="368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</row>
    <row r="694" spans="1:91" s="1" customFormat="1" ht="0.75" customHeight="1" hidden="1">
      <c r="A694" s="8"/>
      <c r="B694" s="6"/>
      <c r="C694" s="368"/>
      <c r="D694" s="368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</row>
    <row r="695" spans="1:91" s="1" customFormat="1" ht="12.75">
      <c r="A695" s="8"/>
      <c r="B695" s="6"/>
      <c r="C695" s="368"/>
      <c r="D695" s="368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</row>
    <row r="696" spans="1:91" s="1" customFormat="1" ht="12.75">
      <c r="A696" s="8"/>
      <c r="B696" s="6"/>
      <c r="C696" s="368"/>
      <c r="D696" s="368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</row>
    <row r="697" spans="1:91" s="1" customFormat="1" ht="15" customHeight="1">
      <c r="A697" s="618"/>
      <c r="B697" s="565"/>
      <c r="C697" s="368"/>
      <c r="D697" s="368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</row>
    <row r="698" spans="1:91" s="1" customFormat="1" ht="25.5" customHeight="1">
      <c r="A698" s="598" t="s">
        <v>838</v>
      </c>
      <c r="B698" s="575"/>
      <c r="C698" s="353" t="s">
        <v>696</v>
      </c>
      <c r="D698" s="353" t="s">
        <v>695</v>
      </c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</row>
    <row r="699" spans="1:91" s="1" customFormat="1" ht="12" customHeight="1">
      <c r="A699" s="544" t="s">
        <v>784</v>
      </c>
      <c r="B699" s="575"/>
      <c r="C699" s="335">
        <v>643</v>
      </c>
      <c r="D699" s="335">
        <v>643</v>
      </c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</row>
    <row r="700" spans="1:91" s="1" customFormat="1" ht="12" customHeight="1" hidden="1">
      <c r="A700" s="150" t="s">
        <v>839</v>
      </c>
      <c r="B700" s="151"/>
      <c r="C700" s="335"/>
      <c r="D700" s="335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</row>
    <row r="701" spans="1:91" s="1" customFormat="1" ht="12" customHeight="1" hidden="1">
      <c r="A701" s="169" t="s">
        <v>786</v>
      </c>
      <c r="B701" s="137"/>
      <c r="C701" s="335"/>
      <c r="D701" s="335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</row>
    <row r="702" spans="1:91" s="1" customFormat="1" ht="12" customHeight="1" hidden="1">
      <c r="A702" s="169" t="s">
        <v>787</v>
      </c>
      <c r="B702" s="137"/>
      <c r="C702" s="335"/>
      <c r="D702" s="335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</row>
    <row r="703" spans="1:91" s="1" customFormat="1" ht="12" customHeight="1" hidden="1">
      <c r="A703" s="169" t="s">
        <v>692</v>
      </c>
      <c r="B703" s="137"/>
      <c r="C703" s="335"/>
      <c r="D703" s="335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</row>
    <row r="704" spans="1:91" s="1" customFormat="1" ht="12" customHeight="1" hidden="1">
      <c r="A704" s="169" t="s">
        <v>943</v>
      </c>
      <c r="B704" s="137"/>
      <c r="C704" s="335"/>
      <c r="D704" s="335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</row>
    <row r="705" spans="1:91" s="1" customFormat="1" ht="24" customHeight="1">
      <c r="A705" s="598" t="s">
        <v>840</v>
      </c>
      <c r="B705" s="575"/>
      <c r="C705" s="335">
        <v>643</v>
      </c>
      <c r="D705" s="335">
        <v>643</v>
      </c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</row>
    <row r="706" spans="1:91" s="1" customFormat="1" ht="12" customHeight="1">
      <c r="A706" s="530"/>
      <c r="B706" s="563"/>
      <c r="C706" s="563"/>
      <c r="D706" s="563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</row>
    <row r="707" spans="1:91" s="1" customFormat="1" ht="25.5" customHeight="1">
      <c r="A707" s="140" t="s">
        <v>841</v>
      </c>
      <c r="B707" s="137"/>
      <c r="C707" s="353" t="s">
        <v>696</v>
      </c>
      <c r="D707" s="353" t="s">
        <v>695</v>
      </c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9" t="s">
        <v>714</v>
      </c>
      <c r="R707" s="10" t="s">
        <v>715</v>
      </c>
      <c r="S707" s="11" t="s">
        <v>716</v>
      </c>
      <c r="T707" s="11" t="s">
        <v>596</v>
      </c>
      <c r="U707" s="11" t="s">
        <v>717</v>
      </c>
      <c r="V707" s="11" t="s">
        <v>718</v>
      </c>
      <c r="W707" s="11" t="s">
        <v>719</v>
      </c>
      <c r="X707" s="12" t="s">
        <v>720</v>
      </c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</row>
    <row r="708" spans="1:91" s="1" customFormat="1" ht="12" customHeight="1" hidden="1">
      <c r="A708" s="544" t="s">
        <v>842</v>
      </c>
      <c r="B708" s="575"/>
      <c r="C708" s="335"/>
      <c r="D708" s="335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13"/>
      <c r="R708" s="14"/>
      <c r="S708" s="15"/>
      <c r="T708" s="15"/>
      <c r="U708" s="15"/>
      <c r="V708" s="15"/>
      <c r="W708" s="15"/>
      <c r="X708" s="16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</row>
    <row r="709" spans="1:91" s="1" customFormat="1" ht="12" customHeight="1" hidden="1">
      <c r="A709" s="136" t="s">
        <v>843</v>
      </c>
      <c r="B709" s="137"/>
      <c r="C709" s="335"/>
      <c r="D709" s="335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13"/>
      <c r="R709" s="14"/>
      <c r="S709" s="15"/>
      <c r="T709" s="15"/>
      <c r="U709" s="15"/>
      <c r="V709" s="15"/>
      <c r="W709" s="15"/>
      <c r="X709" s="16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</row>
    <row r="710" spans="1:91" s="1" customFormat="1" ht="12" customHeight="1" hidden="1">
      <c r="A710" s="136" t="s">
        <v>844</v>
      </c>
      <c r="B710" s="137"/>
      <c r="C710" s="335"/>
      <c r="D710" s="335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13"/>
      <c r="R710" s="14"/>
      <c r="S710" s="15"/>
      <c r="T710" s="15"/>
      <c r="U710" s="15"/>
      <c r="V710" s="15"/>
      <c r="W710" s="15"/>
      <c r="X710" s="16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</row>
    <row r="711" spans="1:91" s="1" customFormat="1" ht="12" customHeight="1" hidden="1">
      <c r="A711" s="136" t="s">
        <v>845</v>
      </c>
      <c r="B711" s="137"/>
      <c r="C711" s="335"/>
      <c r="D711" s="335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180"/>
      <c r="R711" s="14"/>
      <c r="S711" s="15"/>
      <c r="T711" s="15"/>
      <c r="U711" s="15"/>
      <c r="V711" s="15"/>
      <c r="W711" s="15"/>
      <c r="X711" s="16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</row>
    <row r="712" spans="1:91" s="1" customFormat="1" ht="12" customHeight="1" hidden="1" thickBot="1">
      <c r="A712" s="136" t="s">
        <v>846</v>
      </c>
      <c r="B712" s="137"/>
      <c r="C712" s="335"/>
      <c r="D712" s="335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17"/>
      <c r="R712" s="14"/>
      <c r="S712" s="15"/>
      <c r="T712" s="15"/>
      <c r="U712" s="15"/>
      <c r="V712" s="15"/>
      <c r="W712" s="15"/>
      <c r="X712" s="16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</row>
    <row r="713" spans="1:91" s="1" customFormat="1" ht="12" customHeight="1" hidden="1" thickBot="1">
      <c r="A713" s="136" t="s">
        <v>847</v>
      </c>
      <c r="B713" s="137"/>
      <c r="C713" s="335"/>
      <c r="D713" s="335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181"/>
      <c r="Q713" s="18" t="s">
        <v>721</v>
      </c>
      <c r="R713" s="19"/>
      <c r="S713" s="20"/>
      <c r="T713" s="21"/>
      <c r="U713" s="22"/>
      <c r="V713" s="23"/>
      <c r="W713" s="23"/>
      <c r="X713" s="24"/>
      <c r="Y713" s="177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</row>
    <row r="714" spans="1:91" s="1" customFormat="1" ht="12" customHeight="1" hidden="1" thickBot="1">
      <c r="A714" s="136" t="s">
        <v>844</v>
      </c>
      <c r="B714" s="137"/>
      <c r="C714" s="335"/>
      <c r="D714" s="335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181"/>
      <c r="Q714" s="25" t="s">
        <v>575</v>
      </c>
      <c r="R714" s="26"/>
      <c r="S714" s="27"/>
      <c r="T714" s="28"/>
      <c r="U714" s="29"/>
      <c r="V714" s="30"/>
      <c r="W714" s="31"/>
      <c r="X714" s="3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</row>
    <row r="715" spans="1:92" s="1" customFormat="1" ht="12" customHeight="1" hidden="1">
      <c r="A715" s="136" t="s">
        <v>845</v>
      </c>
      <c r="B715" s="137"/>
      <c r="C715" s="335"/>
      <c r="D715" s="335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181"/>
      <c r="R715" s="182"/>
      <c r="S715" s="176"/>
      <c r="T715" s="176"/>
      <c r="U715" s="176"/>
      <c r="V715" s="176"/>
      <c r="W715" s="176"/>
      <c r="X715" s="176"/>
      <c r="Y715" s="176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</row>
    <row r="716" spans="1:92" s="1" customFormat="1" ht="12" customHeight="1" hidden="1">
      <c r="A716" s="136" t="s">
        <v>846</v>
      </c>
      <c r="B716" s="137"/>
      <c r="C716" s="335"/>
      <c r="D716" s="335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181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</row>
    <row r="717" spans="1:92" s="1" customFormat="1" ht="12" customHeight="1" hidden="1">
      <c r="A717" s="136" t="s">
        <v>848</v>
      </c>
      <c r="B717" s="137"/>
      <c r="C717" s="335"/>
      <c r="D717" s="335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181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</row>
    <row r="718" spans="1:92" s="1" customFormat="1" ht="12" customHeight="1" hidden="1">
      <c r="A718" s="136" t="s">
        <v>150</v>
      </c>
      <c r="B718" s="137"/>
      <c r="C718" s="335"/>
      <c r="D718" s="335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181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</row>
    <row r="719" spans="1:92" s="1" customFormat="1" ht="12" customHeight="1" hidden="1">
      <c r="A719" s="136" t="s">
        <v>844</v>
      </c>
      <c r="B719" s="137"/>
      <c r="C719" s="335"/>
      <c r="D719" s="335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181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</row>
    <row r="720" spans="1:92" s="1" customFormat="1" ht="12" customHeight="1" hidden="1">
      <c r="A720" s="136" t="s">
        <v>845</v>
      </c>
      <c r="B720" s="137"/>
      <c r="C720" s="335"/>
      <c r="D720" s="335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181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</row>
    <row r="721" spans="1:92" s="1" customFormat="1" ht="12" customHeight="1" hidden="1">
      <c r="A721" s="136" t="s">
        <v>846</v>
      </c>
      <c r="B721" s="137"/>
      <c r="C721" s="335"/>
      <c r="D721" s="335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181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</row>
    <row r="722" spans="1:92" s="1" customFormat="1" ht="12" customHeight="1" hidden="1">
      <c r="A722" s="136" t="s">
        <v>849</v>
      </c>
      <c r="B722" s="137"/>
      <c r="C722" s="335"/>
      <c r="D722" s="335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181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</row>
    <row r="723" spans="1:92" s="1" customFormat="1" ht="24" hidden="1">
      <c r="A723" s="136" t="s">
        <v>850</v>
      </c>
      <c r="B723" s="137"/>
      <c r="C723" s="335"/>
      <c r="D723" s="335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</row>
    <row r="724" spans="1:92" s="1" customFormat="1" ht="12" customHeight="1" hidden="1">
      <c r="A724" s="136" t="s">
        <v>851</v>
      </c>
      <c r="B724" s="183"/>
      <c r="C724" s="335"/>
      <c r="D724" s="335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</row>
    <row r="725" spans="1:92" s="1" customFormat="1" ht="12" customHeight="1" hidden="1">
      <c r="A725" s="136" t="s">
        <v>844</v>
      </c>
      <c r="B725" s="137"/>
      <c r="C725" s="335"/>
      <c r="D725" s="335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</row>
    <row r="726" spans="1:92" s="1" customFormat="1" ht="12" customHeight="1" hidden="1">
      <c r="A726" s="136" t="s">
        <v>845</v>
      </c>
      <c r="B726" s="137"/>
      <c r="C726" s="335"/>
      <c r="D726" s="335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</row>
    <row r="727" spans="1:92" s="1" customFormat="1" ht="12" customHeight="1" hidden="1">
      <c r="A727" s="136" t="s">
        <v>846</v>
      </c>
      <c r="B727" s="137"/>
      <c r="C727" s="335"/>
      <c r="D727" s="335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</row>
    <row r="728" spans="1:92" s="1" customFormat="1" ht="12" customHeight="1" hidden="1">
      <c r="A728" s="136" t="s">
        <v>852</v>
      </c>
      <c r="B728" s="137"/>
      <c r="C728" s="335"/>
      <c r="D728" s="335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</row>
    <row r="729" spans="1:92" s="1" customFormat="1" ht="12" customHeight="1" hidden="1">
      <c r="A729" s="136" t="s">
        <v>844</v>
      </c>
      <c r="B729" s="137"/>
      <c r="C729" s="335"/>
      <c r="D729" s="335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</row>
    <row r="730" spans="1:92" s="1" customFormat="1" ht="12" customHeight="1" hidden="1">
      <c r="A730" s="136" t="s">
        <v>845</v>
      </c>
      <c r="B730" s="137"/>
      <c r="C730" s="335"/>
      <c r="D730" s="335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</row>
    <row r="731" spans="1:92" s="1" customFormat="1" ht="12" customHeight="1" hidden="1">
      <c r="A731" s="136" t="s">
        <v>846</v>
      </c>
      <c r="B731" s="137"/>
      <c r="C731" s="335"/>
      <c r="D731" s="335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</row>
    <row r="732" spans="1:92" s="1" customFormat="1" ht="12" customHeight="1" hidden="1">
      <c r="A732" s="136" t="s">
        <v>853</v>
      </c>
      <c r="B732" s="137"/>
      <c r="C732" s="335"/>
      <c r="D732" s="335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</row>
    <row r="733" spans="1:92" s="1" customFormat="1" ht="12" customHeight="1" hidden="1">
      <c r="A733" s="136" t="s">
        <v>150</v>
      </c>
      <c r="B733" s="137"/>
      <c r="C733" s="335"/>
      <c r="D733" s="335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</row>
    <row r="734" spans="1:92" s="1" customFormat="1" ht="12" customHeight="1" hidden="1">
      <c r="A734" s="136" t="s">
        <v>844</v>
      </c>
      <c r="B734" s="137"/>
      <c r="C734" s="335"/>
      <c r="D734" s="335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</row>
    <row r="735" spans="1:92" s="1" customFormat="1" ht="12" customHeight="1" hidden="1">
      <c r="A735" s="136" t="s">
        <v>845</v>
      </c>
      <c r="B735" s="137"/>
      <c r="C735" s="335"/>
      <c r="D735" s="335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</row>
    <row r="736" spans="1:92" s="1" customFormat="1" ht="12" customHeight="1" hidden="1">
      <c r="A736" s="136" t="s">
        <v>846</v>
      </c>
      <c r="B736" s="137"/>
      <c r="C736" s="335"/>
      <c r="D736" s="335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</row>
    <row r="737" spans="1:92" s="1" customFormat="1" ht="12" customHeight="1">
      <c r="A737" s="136" t="s">
        <v>849</v>
      </c>
      <c r="B737" s="137"/>
      <c r="C737" s="335"/>
      <c r="D737" s="335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</row>
    <row r="738" spans="1:92" s="1" customFormat="1" ht="24">
      <c r="A738" s="136" t="s">
        <v>854</v>
      </c>
      <c r="B738" s="137"/>
      <c r="C738" s="335">
        <v>643</v>
      </c>
      <c r="D738" s="335">
        <v>643</v>
      </c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</row>
    <row r="739" spans="1:92" s="1" customFormat="1" ht="12" customHeight="1" hidden="1">
      <c r="A739" s="136" t="s">
        <v>851</v>
      </c>
      <c r="B739" s="137"/>
      <c r="C739" s="335"/>
      <c r="D739" s="335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</row>
    <row r="740" spans="1:92" s="1" customFormat="1" ht="12" customHeight="1" hidden="1">
      <c r="A740" s="136" t="s">
        <v>844</v>
      </c>
      <c r="B740" s="137"/>
      <c r="C740" s="335"/>
      <c r="D740" s="335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</row>
    <row r="741" spans="1:92" s="1" customFormat="1" ht="12" customHeight="1" hidden="1">
      <c r="A741" s="136" t="s">
        <v>845</v>
      </c>
      <c r="B741" s="137"/>
      <c r="C741" s="335"/>
      <c r="D741" s="335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</row>
    <row r="742" spans="1:92" s="1" customFormat="1" ht="12" customHeight="1" hidden="1">
      <c r="A742" s="136" t="s">
        <v>846</v>
      </c>
      <c r="B742" s="137"/>
      <c r="C742" s="335"/>
      <c r="D742" s="335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</row>
    <row r="743" spans="1:92" s="1" customFormat="1" ht="12" customHeight="1" hidden="1">
      <c r="A743" s="136" t="s">
        <v>852</v>
      </c>
      <c r="B743" s="137"/>
      <c r="C743" s="335"/>
      <c r="D743" s="335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</row>
    <row r="744" spans="1:92" s="1" customFormat="1" ht="12" customHeight="1" hidden="1">
      <c r="A744" s="136" t="s">
        <v>844</v>
      </c>
      <c r="B744" s="137"/>
      <c r="C744" s="335"/>
      <c r="D744" s="335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</row>
    <row r="745" spans="1:92" s="1" customFormat="1" ht="12" customHeight="1" hidden="1">
      <c r="A745" s="136" t="s">
        <v>845</v>
      </c>
      <c r="B745" s="137"/>
      <c r="C745" s="335"/>
      <c r="D745" s="335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</row>
    <row r="746" spans="1:92" s="1" customFormat="1" ht="12" customHeight="1" hidden="1">
      <c r="A746" s="136" t="s">
        <v>846</v>
      </c>
      <c r="B746" s="137"/>
      <c r="C746" s="335"/>
      <c r="D746" s="335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</row>
    <row r="747" spans="1:92" s="1" customFormat="1" ht="12" customHeight="1" hidden="1">
      <c r="A747" s="136" t="s">
        <v>853</v>
      </c>
      <c r="B747" s="137"/>
      <c r="C747" s="335"/>
      <c r="D747" s="335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</row>
    <row r="748" spans="1:92" s="1" customFormat="1" ht="12" customHeight="1" hidden="1">
      <c r="A748" s="136" t="s">
        <v>150</v>
      </c>
      <c r="B748" s="137"/>
      <c r="C748" s="335"/>
      <c r="D748" s="335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</row>
    <row r="749" spans="1:92" s="1" customFormat="1" ht="12" customHeight="1" hidden="1">
      <c r="A749" s="136" t="s">
        <v>844</v>
      </c>
      <c r="B749" s="137"/>
      <c r="C749" s="335"/>
      <c r="D749" s="335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</row>
    <row r="750" spans="1:92" s="1" customFormat="1" ht="12" customHeight="1" hidden="1">
      <c r="A750" s="136" t="s">
        <v>845</v>
      </c>
      <c r="B750" s="137"/>
      <c r="C750" s="335"/>
      <c r="D750" s="335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</row>
    <row r="751" spans="1:92" s="1" customFormat="1" ht="12" customHeight="1" hidden="1">
      <c r="A751" s="136" t="s">
        <v>846</v>
      </c>
      <c r="B751" s="137"/>
      <c r="C751" s="335"/>
      <c r="D751" s="335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</row>
    <row r="752" spans="1:92" s="1" customFormat="1" ht="12" customHeight="1" hidden="1">
      <c r="A752" s="136" t="s">
        <v>849</v>
      </c>
      <c r="B752" s="137"/>
      <c r="C752" s="335"/>
      <c r="D752" s="335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</row>
    <row r="753" spans="1:92" s="1" customFormat="1" ht="12" customHeight="1" hidden="1">
      <c r="A753" s="136" t="s">
        <v>855</v>
      </c>
      <c r="B753" s="137"/>
      <c r="C753" s="335"/>
      <c r="D753" s="335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</row>
    <row r="754" spans="1:92" s="1" customFormat="1" ht="12" customHeight="1" hidden="1">
      <c r="A754" s="136" t="s">
        <v>856</v>
      </c>
      <c r="B754" s="137"/>
      <c r="C754" s="335"/>
      <c r="D754" s="335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</row>
    <row r="755" spans="1:92" s="1" customFormat="1" ht="12" customHeight="1" hidden="1">
      <c r="A755" s="136" t="s">
        <v>844</v>
      </c>
      <c r="B755" s="137"/>
      <c r="C755" s="335"/>
      <c r="D755" s="335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</row>
    <row r="756" spans="1:92" s="1" customFormat="1" ht="12" customHeight="1" hidden="1">
      <c r="A756" s="136" t="s">
        <v>845</v>
      </c>
      <c r="B756" s="153"/>
      <c r="C756" s="335"/>
      <c r="D756" s="335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</row>
    <row r="757" spans="1:92" s="1" customFormat="1" ht="12" customHeight="1" hidden="1">
      <c r="A757" s="149" t="s">
        <v>846</v>
      </c>
      <c r="B757" s="153"/>
      <c r="C757" s="335"/>
      <c r="D757" s="335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</row>
    <row r="758" spans="1:92" s="1" customFormat="1" ht="12" customHeight="1" hidden="1">
      <c r="A758" s="544" t="s">
        <v>847</v>
      </c>
      <c r="B758" s="575"/>
      <c r="C758" s="335"/>
      <c r="D758" s="335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</row>
    <row r="759" spans="1:92" s="1" customFormat="1" ht="12" customHeight="1" hidden="1">
      <c r="A759" s="150" t="s">
        <v>844</v>
      </c>
      <c r="B759" s="151"/>
      <c r="C759" s="335"/>
      <c r="D759" s="335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</row>
    <row r="760" spans="1:92" s="1" customFormat="1" ht="12" customHeight="1" hidden="1">
      <c r="A760" s="136" t="s">
        <v>845</v>
      </c>
      <c r="B760" s="151"/>
      <c r="C760" s="335"/>
      <c r="D760" s="335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</row>
    <row r="761" spans="1:92" s="1" customFormat="1" ht="12" customHeight="1" hidden="1">
      <c r="A761" s="136" t="s">
        <v>846</v>
      </c>
      <c r="B761" s="137"/>
      <c r="C761" s="335"/>
      <c r="D761" s="335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</row>
    <row r="762" spans="1:92" s="1" customFormat="1" ht="12" customHeight="1" hidden="1">
      <c r="A762" s="136" t="s">
        <v>848</v>
      </c>
      <c r="B762" s="137"/>
      <c r="C762" s="335"/>
      <c r="D762" s="335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</row>
    <row r="763" spans="1:92" s="1" customFormat="1" ht="12" customHeight="1" hidden="1">
      <c r="A763" s="136" t="s">
        <v>150</v>
      </c>
      <c r="B763" s="137"/>
      <c r="C763" s="335"/>
      <c r="D763" s="335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</row>
    <row r="764" spans="1:92" s="1" customFormat="1" ht="12" customHeight="1" hidden="1">
      <c r="A764" s="136" t="s">
        <v>844</v>
      </c>
      <c r="B764" s="137"/>
      <c r="C764" s="335"/>
      <c r="D764" s="335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</row>
    <row r="765" spans="1:92" s="1" customFormat="1" ht="12" customHeight="1" hidden="1">
      <c r="A765" s="136" t="s">
        <v>845</v>
      </c>
      <c r="B765" s="137"/>
      <c r="C765" s="335"/>
      <c r="D765" s="335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</row>
    <row r="766" spans="1:92" s="1" customFormat="1" ht="12" customHeight="1" hidden="1">
      <c r="A766" s="136" t="s">
        <v>846</v>
      </c>
      <c r="B766" s="137"/>
      <c r="C766" s="335"/>
      <c r="D766" s="335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</row>
    <row r="767" spans="1:92" s="1" customFormat="1" ht="12" customHeight="1" hidden="1">
      <c r="A767" s="136" t="s">
        <v>849</v>
      </c>
      <c r="B767" s="137"/>
      <c r="C767" s="335"/>
      <c r="D767" s="335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</row>
    <row r="768" spans="1:92" s="1" customFormat="1" ht="12" customHeight="1">
      <c r="A768" s="136" t="s">
        <v>857</v>
      </c>
      <c r="B768" s="137"/>
      <c r="C768" s="335">
        <v>728</v>
      </c>
      <c r="D768" s="335">
        <v>728</v>
      </c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</row>
    <row r="769" spans="1:92" s="1" customFormat="1" ht="14.25" customHeight="1">
      <c r="A769" s="136" t="s">
        <v>858</v>
      </c>
      <c r="B769" s="137"/>
      <c r="C769" s="335"/>
      <c r="D769" s="335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</row>
    <row r="770" spans="1:92" s="1" customFormat="1" ht="12" customHeight="1">
      <c r="A770" s="136" t="s">
        <v>859</v>
      </c>
      <c r="B770" s="137"/>
      <c r="C770" s="335">
        <v>85</v>
      </c>
      <c r="D770" s="335">
        <v>85</v>
      </c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</row>
    <row r="771" spans="1:92" s="1" customFormat="1" ht="12" customHeight="1">
      <c r="A771" s="307" t="s">
        <v>860</v>
      </c>
      <c r="B771" s="137"/>
      <c r="C771" s="335">
        <v>643</v>
      </c>
      <c r="D771" s="335">
        <v>643</v>
      </c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</row>
    <row r="772" spans="1:92" s="1" customFormat="1" ht="12" customHeight="1">
      <c r="A772" s="618"/>
      <c r="B772" s="565"/>
      <c r="C772" s="565"/>
      <c r="D772" s="565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</row>
    <row r="773" spans="1:92" s="1" customFormat="1" ht="25.5" customHeight="1" hidden="1">
      <c r="A773" s="598" t="s">
        <v>861</v>
      </c>
      <c r="B773" s="575"/>
      <c r="C773" s="353" t="s">
        <v>309</v>
      </c>
      <c r="D773" s="353" t="s">
        <v>308</v>
      </c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</row>
    <row r="774" spans="1:92" s="1" customFormat="1" ht="12" customHeight="1" hidden="1">
      <c r="A774" s="544" t="s">
        <v>784</v>
      </c>
      <c r="B774" s="575"/>
      <c r="C774" s="335"/>
      <c r="D774" s="335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</row>
    <row r="775" spans="1:92" s="1" customFormat="1" ht="12" customHeight="1" hidden="1">
      <c r="A775" s="150" t="s">
        <v>839</v>
      </c>
      <c r="B775" s="151"/>
      <c r="C775" s="335"/>
      <c r="D775" s="335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</row>
    <row r="776" spans="1:92" s="1" customFormat="1" ht="12" customHeight="1" hidden="1">
      <c r="A776" s="169" t="s">
        <v>786</v>
      </c>
      <c r="B776" s="137"/>
      <c r="C776" s="335"/>
      <c r="D776" s="335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</row>
    <row r="777" spans="1:92" s="1" customFormat="1" ht="12" customHeight="1" hidden="1">
      <c r="A777" s="169" t="s">
        <v>787</v>
      </c>
      <c r="B777" s="137"/>
      <c r="C777" s="335"/>
      <c r="D777" s="335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</row>
    <row r="778" spans="1:92" s="1" customFormat="1" ht="12" customHeight="1" hidden="1">
      <c r="A778" s="169" t="s">
        <v>692</v>
      </c>
      <c r="B778" s="137"/>
      <c r="C778" s="335"/>
      <c r="D778" s="335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</row>
    <row r="779" spans="1:92" s="1" customFormat="1" ht="12" customHeight="1" hidden="1">
      <c r="A779" s="169" t="s">
        <v>943</v>
      </c>
      <c r="B779" s="137"/>
      <c r="C779" s="335"/>
      <c r="D779" s="335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</row>
    <row r="780" spans="1:92" s="1" customFormat="1" ht="12.75" hidden="1">
      <c r="A780" s="598" t="s">
        <v>862</v>
      </c>
      <c r="B780" s="575"/>
      <c r="C780" s="335"/>
      <c r="D780" s="335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</row>
    <row r="781" spans="1:92" s="1" customFormat="1" ht="12" customHeight="1">
      <c r="A781" s="527"/>
      <c r="B781" s="565"/>
      <c r="C781" s="565"/>
      <c r="D781" s="565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</row>
    <row r="782" spans="1:92" s="1" customFormat="1" ht="21" customHeight="1" hidden="1">
      <c r="A782" s="598" t="s">
        <v>863</v>
      </c>
      <c r="B782" s="575"/>
      <c r="C782" s="353" t="s">
        <v>309</v>
      </c>
      <c r="D782" s="353" t="s">
        <v>308</v>
      </c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</row>
    <row r="783" spans="1:92" s="1" customFormat="1" ht="12" customHeight="1" hidden="1">
      <c r="A783" s="598" t="s">
        <v>362</v>
      </c>
      <c r="B783" s="575"/>
      <c r="C783" s="363"/>
      <c r="D783" s="363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</row>
    <row r="784" spans="1:92" s="1" customFormat="1" ht="12" customHeight="1" hidden="1">
      <c r="A784" s="617" t="s">
        <v>693</v>
      </c>
      <c r="B784" s="575"/>
      <c r="C784" s="363"/>
      <c r="D784" s="363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</row>
    <row r="785" spans="1:92" s="1" customFormat="1" ht="12" customHeight="1" hidden="1">
      <c r="A785" s="598" t="s">
        <v>864</v>
      </c>
      <c r="B785" s="575"/>
      <c r="C785" s="398"/>
      <c r="D785" s="363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</row>
    <row r="786" spans="1:92" s="1" customFormat="1" ht="11.25" customHeight="1">
      <c r="A786" s="141"/>
      <c r="B786" s="178"/>
      <c r="C786" s="382"/>
      <c r="D786" s="38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</row>
    <row r="787" spans="1:92" s="1" customFormat="1" ht="25.5" customHeight="1" hidden="1">
      <c r="A787" s="559" t="s">
        <v>259</v>
      </c>
      <c r="B787" s="541"/>
      <c r="C787" s="399" t="s">
        <v>309</v>
      </c>
      <c r="D787" s="353" t="s">
        <v>308</v>
      </c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</row>
    <row r="788" spans="1:92" s="1" customFormat="1" ht="12" customHeight="1" hidden="1">
      <c r="A788" s="542" t="s">
        <v>790</v>
      </c>
      <c r="B788" s="575"/>
      <c r="C788" s="375"/>
      <c r="D788" s="375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</row>
    <row r="789" spans="1:92" s="1" customFormat="1" ht="12" customHeight="1" hidden="1">
      <c r="A789" s="543" t="s">
        <v>599</v>
      </c>
      <c r="B789" s="575"/>
      <c r="C789" s="375"/>
      <c r="D789" s="375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</row>
    <row r="790" spans="1:92" s="1" customFormat="1" ht="12" customHeight="1" hidden="1">
      <c r="A790" s="543" t="s">
        <v>613</v>
      </c>
      <c r="B790" s="575"/>
      <c r="C790" s="375"/>
      <c r="D790" s="375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</row>
    <row r="791" spans="1:92" s="1" customFormat="1" ht="12" customHeight="1" hidden="1">
      <c r="A791" s="543" t="s">
        <v>722</v>
      </c>
      <c r="B791" s="575"/>
      <c r="C791" s="375"/>
      <c r="D791" s="375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</row>
    <row r="792" spans="1:92" s="1" customFormat="1" ht="12" customHeight="1" hidden="1">
      <c r="A792" s="543" t="s">
        <v>599</v>
      </c>
      <c r="B792" s="575"/>
      <c r="C792" s="375"/>
      <c r="D792" s="375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</row>
    <row r="793" spans="1:92" s="1" customFormat="1" ht="12" customHeight="1" hidden="1">
      <c r="A793" s="543" t="s">
        <v>613</v>
      </c>
      <c r="B793" s="575"/>
      <c r="C793" s="375"/>
      <c r="D793" s="375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</row>
    <row r="794" spans="1:92" s="1" customFormat="1" ht="12" customHeight="1" hidden="1">
      <c r="A794" s="543" t="s">
        <v>723</v>
      </c>
      <c r="B794" s="575"/>
      <c r="C794" s="375"/>
      <c r="D794" s="375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</row>
    <row r="795" spans="1:92" s="1" customFormat="1" ht="12" customHeight="1" hidden="1">
      <c r="A795" s="543" t="s">
        <v>599</v>
      </c>
      <c r="B795" s="575"/>
      <c r="C795" s="375"/>
      <c r="D795" s="375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</row>
    <row r="796" spans="1:92" s="1" customFormat="1" ht="12" customHeight="1" hidden="1">
      <c r="A796" s="543" t="s">
        <v>613</v>
      </c>
      <c r="B796" s="575"/>
      <c r="C796" s="375"/>
      <c r="D796" s="375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</row>
    <row r="797" spans="1:92" s="1" customFormat="1" ht="12" customHeight="1" hidden="1">
      <c r="A797" s="543" t="s">
        <v>512</v>
      </c>
      <c r="B797" s="575"/>
      <c r="C797" s="375"/>
      <c r="D797" s="375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</row>
    <row r="798" spans="1:92" s="1" customFormat="1" ht="12" customHeight="1" hidden="1">
      <c r="A798" s="543" t="s">
        <v>599</v>
      </c>
      <c r="B798" s="575"/>
      <c r="C798" s="375"/>
      <c r="D798" s="375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</row>
    <row r="799" spans="1:92" s="1" customFormat="1" ht="12" customHeight="1" hidden="1">
      <c r="A799" s="543" t="s">
        <v>613</v>
      </c>
      <c r="B799" s="575"/>
      <c r="C799" s="375"/>
      <c r="D799" s="375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</row>
    <row r="800" spans="1:4" s="1" customFormat="1" ht="12" customHeight="1">
      <c r="A800" s="557"/>
      <c r="B800" s="558"/>
      <c r="C800" s="376"/>
      <c r="D800" s="376"/>
    </row>
    <row r="801" spans="1:92" s="1" customFormat="1" ht="21" customHeight="1" hidden="1">
      <c r="A801" s="598" t="s">
        <v>865</v>
      </c>
      <c r="B801" s="575"/>
      <c r="C801" s="353" t="s">
        <v>309</v>
      </c>
      <c r="D801" s="353" t="s">
        <v>308</v>
      </c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</row>
    <row r="802" spans="1:92" s="1" customFormat="1" ht="12" customHeight="1" hidden="1">
      <c r="A802" s="544" t="s">
        <v>784</v>
      </c>
      <c r="B802" s="577"/>
      <c r="C802" s="335"/>
      <c r="D802" s="335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</row>
    <row r="803" spans="1:92" s="1" customFormat="1" ht="12" customHeight="1" hidden="1">
      <c r="A803" s="150" t="s">
        <v>839</v>
      </c>
      <c r="B803" s="184"/>
      <c r="C803" s="335"/>
      <c r="D803" s="335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</row>
    <row r="804" spans="1:92" s="1" customFormat="1" ht="12" customHeight="1" hidden="1">
      <c r="A804" s="169" t="s">
        <v>786</v>
      </c>
      <c r="B804" s="137"/>
      <c r="C804" s="335"/>
      <c r="D804" s="335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</row>
    <row r="805" spans="1:92" s="1" customFormat="1" ht="12" customHeight="1" hidden="1">
      <c r="A805" s="169" t="s">
        <v>787</v>
      </c>
      <c r="B805" s="137"/>
      <c r="C805" s="335"/>
      <c r="D805" s="335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</row>
    <row r="806" spans="1:92" s="1" customFormat="1" ht="12" customHeight="1" hidden="1">
      <c r="A806" s="169" t="s">
        <v>692</v>
      </c>
      <c r="B806" s="137"/>
      <c r="C806" s="335"/>
      <c r="D806" s="335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</row>
    <row r="807" spans="1:92" s="1" customFormat="1" ht="12" customHeight="1" hidden="1">
      <c r="A807" s="169" t="s">
        <v>943</v>
      </c>
      <c r="B807" s="137"/>
      <c r="C807" s="335"/>
      <c r="D807" s="335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</row>
    <row r="808" spans="1:92" s="1" customFormat="1" ht="12" customHeight="1" hidden="1">
      <c r="A808" s="140" t="s">
        <v>864</v>
      </c>
      <c r="B808" s="137"/>
      <c r="C808" s="335"/>
      <c r="D808" s="335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</row>
    <row r="809" spans="1:92" s="1" customFormat="1" ht="21.75" customHeight="1">
      <c r="A809" s="612" t="s">
        <v>904</v>
      </c>
      <c r="B809" s="613"/>
      <c r="C809" s="613"/>
      <c r="D809" s="613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</row>
    <row r="810" spans="1:92" s="1" customFormat="1" ht="25.5" customHeight="1">
      <c r="A810" s="598" t="s">
        <v>890</v>
      </c>
      <c r="B810" s="575"/>
      <c r="C810" s="353" t="s">
        <v>696</v>
      </c>
      <c r="D810" s="353" t="s">
        <v>695</v>
      </c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9" t="s">
        <v>714</v>
      </c>
      <c r="S810" s="10" t="s">
        <v>715</v>
      </c>
      <c r="T810" s="11" t="s">
        <v>716</v>
      </c>
      <c r="U810" s="11" t="s">
        <v>596</v>
      </c>
      <c r="V810" s="11" t="s">
        <v>717</v>
      </c>
      <c r="W810" s="11" t="s">
        <v>718</v>
      </c>
      <c r="X810" s="11" t="s">
        <v>719</v>
      </c>
      <c r="Y810" s="12" t="s">
        <v>720</v>
      </c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</row>
    <row r="811" spans="1:92" s="1" customFormat="1" ht="12" customHeight="1">
      <c r="A811" s="544" t="s">
        <v>891</v>
      </c>
      <c r="B811" s="575"/>
      <c r="C811" s="335"/>
      <c r="D811" s="335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13"/>
      <c r="S811" s="14"/>
      <c r="T811" s="15"/>
      <c r="U811" s="15"/>
      <c r="V811" s="15"/>
      <c r="W811" s="15"/>
      <c r="X811" s="15"/>
      <c r="Y811" s="16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</row>
    <row r="812" spans="1:92" s="1" customFormat="1" ht="12" customHeight="1" hidden="1">
      <c r="A812" s="136" t="s">
        <v>892</v>
      </c>
      <c r="B812" s="137"/>
      <c r="C812" s="335"/>
      <c r="D812" s="335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13"/>
      <c r="S812" s="14"/>
      <c r="T812" s="15"/>
      <c r="U812" s="15"/>
      <c r="V812" s="15"/>
      <c r="W812" s="15"/>
      <c r="X812" s="15"/>
      <c r="Y812" s="16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</row>
    <row r="813" spans="1:92" s="1" customFormat="1" ht="12" customHeight="1" hidden="1">
      <c r="A813" s="136" t="s">
        <v>707</v>
      </c>
      <c r="B813" s="137"/>
      <c r="C813" s="335"/>
      <c r="D813" s="335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181"/>
      <c r="R813" s="182"/>
      <c r="S813" s="176"/>
      <c r="T813" s="176"/>
      <c r="U813" s="176"/>
      <c r="V813" s="176"/>
      <c r="W813" s="176"/>
      <c r="X813" s="176"/>
      <c r="Y813" s="176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</row>
    <row r="814" spans="1:92" s="1" customFormat="1" ht="12" customHeight="1" hidden="1">
      <c r="A814" s="136" t="s">
        <v>687</v>
      </c>
      <c r="B814" s="137"/>
      <c r="C814" s="335"/>
      <c r="D814" s="335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181"/>
      <c r="R814" s="182"/>
      <c r="S814" s="176"/>
      <c r="T814" s="176"/>
      <c r="U814" s="176"/>
      <c r="V814" s="176"/>
      <c r="W814" s="176"/>
      <c r="X814" s="176"/>
      <c r="Y814" s="176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</row>
    <row r="815" spans="1:92" s="1" customFormat="1" ht="12" customHeight="1" hidden="1">
      <c r="A815" s="136" t="s">
        <v>893</v>
      </c>
      <c r="B815" s="137"/>
      <c r="C815" s="335"/>
      <c r="D815" s="335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13"/>
      <c r="S815" s="14"/>
      <c r="T815" s="15"/>
      <c r="U815" s="15"/>
      <c r="V815" s="15"/>
      <c r="W815" s="15"/>
      <c r="X815" s="15"/>
      <c r="Y815" s="16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</row>
    <row r="816" spans="1:92" s="1" customFormat="1" ht="12" customHeight="1" hidden="1">
      <c r="A816" s="136" t="s">
        <v>707</v>
      </c>
      <c r="B816" s="137"/>
      <c r="C816" s="335"/>
      <c r="D816" s="335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181"/>
      <c r="R816" s="182"/>
      <c r="S816" s="176"/>
      <c r="T816" s="176"/>
      <c r="U816" s="176"/>
      <c r="V816" s="176"/>
      <c r="W816" s="176"/>
      <c r="X816" s="176"/>
      <c r="Y816" s="176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</row>
    <row r="817" spans="1:92" s="1" customFormat="1" ht="12" customHeight="1" hidden="1">
      <c r="A817" s="136" t="s">
        <v>687</v>
      </c>
      <c r="B817" s="137"/>
      <c r="C817" s="335"/>
      <c r="D817" s="335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181"/>
      <c r="R817" s="182"/>
      <c r="S817" s="176"/>
      <c r="T817" s="176"/>
      <c r="U817" s="176"/>
      <c r="V817" s="176"/>
      <c r="W817" s="176"/>
      <c r="X817" s="176"/>
      <c r="Y817" s="176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</row>
    <row r="818" spans="1:92" s="1" customFormat="1" ht="12" customHeight="1" hidden="1">
      <c r="A818" s="136" t="s">
        <v>894</v>
      </c>
      <c r="B818" s="137"/>
      <c r="C818" s="335"/>
      <c r="D818" s="335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180"/>
      <c r="S818" s="14"/>
      <c r="T818" s="15"/>
      <c r="U818" s="15"/>
      <c r="V818" s="15"/>
      <c r="W818" s="15"/>
      <c r="X818" s="15"/>
      <c r="Y818" s="16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</row>
    <row r="819" spans="1:92" s="1" customFormat="1" ht="12" customHeight="1" hidden="1">
      <c r="A819" s="136" t="s">
        <v>707</v>
      </c>
      <c r="B819" s="137"/>
      <c r="C819" s="335"/>
      <c r="D819" s="335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181"/>
      <c r="R819" s="182"/>
      <c r="S819" s="176"/>
      <c r="T819" s="176"/>
      <c r="U819" s="176"/>
      <c r="V819" s="176"/>
      <c r="W819" s="176"/>
      <c r="X819" s="176"/>
      <c r="Y819" s="176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</row>
    <row r="820" spans="1:92" s="1" customFormat="1" ht="12" customHeight="1" hidden="1" thickBot="1">
      <c r="A820" s="136" t="s">
        <v>687</v>
      </c>
      <c r="B820" s="137"/>
      <c r="C820" s="335"/>
      <c r="D820" s="335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181"/>
      <c r="R820" s="182"/>
      <c r="S820" s="176"/>
      <c r="T820" s="176"/>
      <c r="U820" s="176"/>
      <c r="V820" s="176"/>
      <c r="W820" s="176"/>
      <c r="X820" s="176"/>
      <c r="Y820" s="176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</row>
    <row r="821" spans="1:92" s="1" customFormat="1" ht="12" customHeight="1" hidden="1" thickBot="1">
      <c r="A821" s="136" t="s">
        <v>895</v>
      </c>
      <c r="B821" s="137"/>
      <c r="C821" s="335"/>
      <c r="D821" s="335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181"/>
      <c r="R821" s="18" t="s">
        <v>721</v>
      </c>
      <c r="S821" s="19"/>
      <c r="T821" s="20"/>
      <c r="U821" s="21"/>
      <c r="V821" s="22"/>
      <c r="W821" s="23"/>
      <c r="X821" s="23"/>
      <c r="Y821" s="24"/>
      <c r="Z821" s="177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</row>
    <row r="822" spans="1:92" s="1" customFormat="1" ht="23.25" customHeight="1" hidden="1" thickBot="1">
      <c r="A822" s="544" t="s">
        <v>896</v>
      </c>
      <c r="B822" s="575"/>
      <c r="C822" s="335"/>
      <c r="D822" s="335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181"/>
      <c r="R822" s="25" t="s">
        <v>575</v>
      </c>
      <c r="S822" s="26"/>
      <c r="T822" s="27"/>
      <c r="U822" s="28"/>
      <c r="V822" s="29"/>
      <c r="W822" s="30"/>
      <c r="X822" s="31"/>
      <c r="Y822" s="3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</row>
    <row r="823" spans="1:92" s="1" customFormat="1" ht="12" customHeight="1" hidden="1">
      <c r="A823" s="136" t="s">
        <v>707</v>
      </c>
      <c r="B823" s="137"/>
      <c r="C823" s="335"/>
      <c r="D823" s="335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181"/>
      <c r="R823" s="182"/>
      <c r="S823" s="176"/>
      <c r="T823" s="176"/>
      <c r="U823" s="176"/>
      <c r="V823" s="176"/>
      <c r="W823" s="176"/>
      <c r="X823" s="176"/>
      <c r="Y823" s="176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</row>
    <row r="824" spans="1:92" s="1" customFormat="1" ht="12" customHeight="1" hidden="1">
      <c r="A824" s="136" t="s">
        <v>687</v>
      </c>
      <c r="B824" s="137"/>
      <c r="C824" s="335"/>
      <c r="D824" s="335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181"/>
      <c r="R824" s="182"/>
      <c r="S824" s="176"/>
      <c r="T824" s="176"/>
      <c r="U824" s="176"/>
      <c r="V824" s="176"/>
      <c r="W824" s="176"/>
      <c r="X824" s="176"/>
      <c r="Y824" s="176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</row>
    <row r="825" spans="1:92" s="1" customFormat="1" ht="12" customHeight="1" hidden="1">
      <c r="A825" s="544" t="s">
        <v>897</v>
      </c>
      <c r="B825" s="575"/>
      <c r="C825" s="335"/>
      <c r="D825" s="335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181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</row>
    <row r="826" spans="1:92" s="1" customFormat="1" ht="12" customHeight="1" hidden="1">
      <c r="A826" s="136" t="s">
        <v>707</v>
      </c>
      <c r="B826" s="137"/>
      <c r="C826" s="335"/>
      <c r="D826" s="335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181"/>
      <c r="R826" s="182"/>
      <c r="S826" s="176"/>
      <c r="T826" s="176"/>
      <c r="U826" s="176"/>
      <c r="V826" s="176"/>
      <c r="W826" s="176"/>
      <c r="X826" s="176"/>
      <c r="Y826" s="176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</row>
    <row r="827" spans="1:92" s="1" customFormat="1" ht="12" customHeight="1" hidden="1">
      <c r="A827" s="136" t="s">
        <v>687</v>
      </c>
      <c r="B827" s="137"/>
      <c r="C827" s="335"/>
      <c r="D827" s="335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181"/>
      <c r="R827" s="182"/>
      <c r="S827" s="176"/>
      <c r="T827" s="176"/>
      <c r="U827" s="176"/>
      <c r="V827" s="176"/>
      <c r="W827" s="176"/>
      <c r="X827" s="176"/>
      <c r="Y827" s="176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</row>
    <row r="828" spans="1:92" s="1" customFormat="1" ht="24" customHeight="1" hidden="1">
      <c r="A828" s="544" t="s">
        <v>898</v>
      </c>
      <c r="B828" s="575"/>
      <c r="C828" s="335"/>
      <c r="D828" s="335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181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</row>
    <row r="829" spans="1:92" s="1" customFormat="1" ht="12" customHeight="1" hidden="1">
      <c r="A829" s="136" t="s">
        <v>707</v>
      </c>
      <c r="B829" s="137"/>
      <c r="C829" s="335"/>
      <c r="D829" s="335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181"/>
      <c r="R829" s="182"/>
      <c r="S829" s="176"/>
      <c r="T829" s="176"/>
      <c r="U829" s="176"/>
      <c r="V829" s="176"/>
      <c r="W829" s="176"/>
      <c r="X829" s="176"/>
      <c r="Y829" s="176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</row>
    <row r="830" spans="1:92" s="1" customFormat="1" ht="12" customHeight="1" hidden="1">
      <c r="A830" s="136" t="s">
        <v>687</v>
      </c>
      <c r="B830" s="137"/>
      <c r="C830" s="335"/>
      <c r="D830" s="335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181"/>
      <c r="R830" s="182"/>
      <c r="S830" s="176"/>
      <c r="T830" s="176"/>
      <c r="U830" s="176"/>
      <c r="V830" s="176"/>
      <c r="W830" s="176"/>
      <c r="X830" s="176"/>
      <c r="Y830" s="176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</row>
    <row r="831" spans="1:92" s="1" customFormat="1" ht="12" customHeight="1" hidden="1">
      <c r="A831" s="544" t="s">
        <v>899</v>
      </c>
      <c r="B831" s="575"/>
      <c r="C831" s="335"/>
      <c r="D831" s="335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181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</row>
    <row r="832" spans="1:92" s="1" customFormat="1" ht="12" customHeight="1" hidden="1">
      <c r="A832" s="136" t="s">
        <v>707</v>
      </c>
      <c r="B832" s="137"/>
      <c r="C832" s="335"/>
      <c r="D832" s="335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181"/>
      <c r="R832" s="182"/>
      <c r="S832" s="176"/>
      <c r="T832" s="176"/>
      <c r="U832" s="176"/>
      <c r="V832" s="176"/>
      <c r="W832" s="176"/>
      <c r="X832" s="176"/>
      <c r="Y832" s="176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</row>
    <row r="833" spans="1:92" s="1" customFormat="1" ht="12" customHeight="1" hidden="1">
      <c r="A833" s="136" t="s">
        <v>687</v>
      </c>
      <c r="B833" s="137"/>
      <c r="C833" s="335"/>
      <c r="D833" s="335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181"/>
      <c r="R833" s="182"/>
      <c r="S833" s="176"/>
      <c r="T833" s="176"/>
      <c r="U833" s="176"/>
      <c r="V833" s="176"/>
      <c r="W833" s="176"/>
      <c r="X833" s="176"/>
      <c r="Y833" s="176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</row>
    <row r="834" spans="1:92" s="1" customFormat="1" ht="24.75" customHeight="1" hidden="1">
      <c r="A834" s="544" t="s">
        <v>945</v>
      </c>
      <c r="B834" s="575"/>
      <c r="C834" s="335"/>
      <c r="D834" s="335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181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</row>
    <row r="835" spans="1:92" s="1" customFormat="1" ht="12" customHeight="1" hidden="1">
      <c r="A835" s="136" t="s">
        <v>707</v>
      </c>
      <c r="B835" s="137"/>
      <c r="C835" s="335"/>
      <c r="D835" s="335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181"/>
      <c r="R835" s="182"/>
      <c r="S835" s="176"/>
      <c r="T835" s="176"/>
      <c r="U835" s="176"/>
      <c r="V835" s="176"/>
      <c r="W835" s="176"/>
      <c r="X835" s="176"/>
      <c r="Y835" s="176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</row>
    <row r="836" spans="1:92" s="1" customFormat="1" ht="12" customHeight="1" hidden="1">
      <c r="A836" s="136" t="s">
        <v>687</v>
      </c>
      <c r="B836" s="137"/>
      <c r="C836" s="335"/>
      <c r="D836" s="335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181"/>
      <c r="R836" s="182"/>
      <c r="S836" s="176"/>
      <c r="T836" s="176"/>
      <c r="U836" s="176"/>
      <c r="V836" s="176"/>
      <c r="W836" s="176"/>
      <c r="X836" s="176"/>
      <c r="Y836" s="176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</row>
    <row r="837" spans="1:92" s="1" customFormat="1" ht="12.75" hidden="1">
      <c r="A837" s="136" t="s">
        <v>946</v>
      </c>
      <c r="B837" s="137"/>
      <c r="C837" s="335"/>
      <c r="D837" s="335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</row>
    <row r="838" spans="1:92" s="1" customFormat="1" ht="25.5" customHeight="1" hidden="1">
      <c r="A838" s="544" t="s">
        <v>896</v>
      </c>
      <c r="B838" s="575"/>
      <c r="C838" s="335"/>
      <c r="D838" s="335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</row>
    <row r="839" spans="1:92" s="1" customFormat="1" ht="12" customHeight="1" hidden="1">
      <c r="A839" s="136" t="s">
        <v>707</v>
      </c>
      <c r="B839" s="137"/>
      <c r="C839" s="335"/>
      <c r="D839" s="335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181"/>
      <c r="R839" s="182"/>
      <c r="S839" s="176"/>
      <c r="T839" s="176"/>
      <c r="U839" s="176"/>
      <c r="V839" s="176"/>
      <c r="W839" s="176"/>
      <c r="X839" s="176"/>
      <c r="Y839" s="176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</row>
    <row r="840" spans="1:93" s="1" customFormat="1" ht="12" customHeight="1" hidden="1">
      <c r="A840" s="136" t="s">
        <v>687</v>
      </c>
      <c r="B840" s="137"/>
      <c r="C840" s="335"/>
      <c r="D840" s="335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181"/>
      <c r="S840" s="182"/>
      <c r="T840" s="176"/>
      <c r="U840" s="176"/>
      <c r="V840" s="176"/>
      <c r="W840" s="176"/>
      <c r="X840" s="176"/>
      <c r="Y840" s="176"/>
      <c r="Z840" s="176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</row>
    <row r="841" spans="1:93" s="1" customFormat="1" ht="12" customHeight="1" hidden="1">
      <c r="A841" s="544" t="s">
        <v>947</v>
      </c>
      <c r="B841" s="575"/>
      <c r="C841" s="335"/>
      <c r="D841" s="335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</row>
    <row r="842" spans="1:93" s="1" customFormat="1" ht="12" customHeight="1" hidden="1">
      <c r="A842" s="136" t="s">
        <v>707</v>
      </c>
      <c r="B842" s="137"/>
      <c r="C842" s="335"/>
      <c r="D842" s="335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181"/>
      <c r="S842" s="182"/>
      <c r="T842" s="176"/>
      <c r="U842" s="176"/>
      <c r="V842" s="176"/>
      <c r="W842" s="176"/>
      <c r="X842" s="176"/>
      <c r="Y842" s="176"/>
      <c r="Z842" s="176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</row>
    <row r="843" spans="1:93" s="1" customFormat="1" ht="12" customHeight="1" hidden="1">
      <c r="A843" s="136" t="s">
        <v>687</v>
      </c>
      <c r="B843" s="137"/>
      <c r="C843" s="335"/>
      <c r="D843" s="335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181"/>
      <c r="S843" s="182"/>
      <c r="T843" s="176"/>
      <c r="U843" s="176"/>
      <c r="V843" s="176"/>
      <c r="W843" s="176"/>
      <c r="X843" s="176"/>
      <c r="Y843" s="176"/>
      <c r="Z843" s="176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</row>
    <row r="844" spans="1:93" s="1" customFormat="1" ht="12.75" customHeight="1" hidden="1">
      <c r="A844" s="544" t="s">
        <v>948</v>
      </c>
      <c r="B844" s="575"/>
      <c r="C844" s="335"/>
      <c r="D844" s="335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</row>
    <row r="845" spans="1:93" s="1" customFormat="1" ht="12" customHeight="1" hidden="1">
      <c r="A845" s="136" t="s">
        <v>707</v>
      </c>
      <c r="B845" s="137"/>
      <c r="C845" s="335"/>
      <c r="D845" s="335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181"/>
      <c r="S845" s="182"/>
      <c r="T845" s="176"/>
      <c r="U845" s="176"/>
      <c r="V845" s="176"/>
      <c r="W845" s="176"/>
      <c r="X845" s="176"/>
      <c r="Y845" s="176"/>
      <c r="Z845" s="176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</row>
    <row r="846" spans="1:93" s="1" customFormat="1" ht="12" customHeight="1" hidden="1">
      <c r="A846" s="136" t="s">
        <v>687</v>
      </c>
      <c r="B846" s="137"/>
      <c r="C846" s="335"/>
      <c r="D846" s="335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181"/>
      <c r="S846" s="182"/>
      <c r="T846" s="176"/>
      <c r="U846" s="176"/>
      <c r="V846" s="176"/>
      <c r="W846" s="176"/>
      <c r="X846" s="176"/>
      <c r="Y846" s="176"/>
      <c r="Z846" s="176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</row>
    <row r="847" spans="1:93" s="1" customFormat="1" ht="12" customHeight="1" hidden="1">
      <c r="A847" s="544" t="s">
        <v>899</v>
      </c>
      <c r="B847" s="575"/>
      <c r="C847" s="335"/>
      <c r="D847" s="335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</row>
    <row r="848" spans="1:93" s="1" customFormat="1" ht="12" customHeight="1" hidden="1">
      <c r="A848" s="136" t="s">
        <v>707</v>
      </c>
      <c r="B848" s="137"/>
      <c r="C848" s="335"/>
      <c r="D848" s="335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181"/>
      <c r="S848" s="182"/>
      <c r="T848" s="176"/>
      <c r="U848" s="176"/>
      <c r="V848" s="176"/>
      <c r="W848" s="176"/>
      <c r="X848" s="176"/>
      <c r="Y848" s="176"/>
      <c r="Z848" s="176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</row>
    <row r="849" spans="1:93" s="1" customFormat="1" ht="12" customHeight="1" hidden="1">
      <c r="A849" s="136" t="s">
        <v>687</v>
      </c>
      <c r="B849" s="137"/>
      <c r="C849" s="335"/>
      <c r="D849" s="335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181"/>
      <c r="S849" s="182"/>
      <c r="T849" s="176"/>
      <c r="U849" s="176"/>
      <c r="V849" s="176"/>
      <c r="W849" s="176"/>
      <c r="X849" s="176"/>
      <c r="Y849" s="176"/>
      <c r="Z849" s="176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</row>
    <row r="850" spans="1:93" s="1" customFormat="1" ht="24" customHeight="1" hidden="1">
      <c r="A850" s="544" t="s">
        <v>949</v>
      </c>
      <c r="B850" s="575"/>
      <c r="C850" s="335"/>
      <c r="D850" s="335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</row>
    <row r="851" spans="1:93" s="1" customFormat="1" ht="12" customHeight="1" hidden="1">
      <c r="A851" s="136" t="s">
        <v>707</v>
      </c>
      <c r="B851" s="137"/>
      <c r="C851" s="335"/>
      <c r="D851" s="335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181"/>
      <c r="S851" s="182"/>
      <c r="T851" s="176"/>
      <c r="U851" s="176"/>
      <c r="V851" s="176"/>
      <c r="W851" s="176"/>
      <c r="X851" s="176"/>
      <c r="Y851" s="176"/>
      <c r="Z851" s="176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</row>
    <row r="852" spans="1:93" s="1" customFormat="1" ht="12" customHeight="1" hidden="1">
      <c r="A852" s="136" t="s">
        <v>687</v>
      </c>
      <c r="B852" s="137"/>
      <c r="C852" s="335"/>
      <c r="D852" s="335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181"/>
      <c r="S852" s="182"/>
      <c r="T852" s="176"/>
      <c r="U852" s="176"/>
      <c r="V852" s="176"/>
      <c r="W852" s="176"/>
      <c r="X852" s="176"/>
      <c r="Y852" s="176"/>
      <c r="Z852" s="176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</row>
    <row r="853" spans="1:93" s="1" customFormat="1" ht="25.5" customHeight="1">
      <c r="A853" s="615" t="s">
        <v>260</v>
      </c>
      <c r="B853" s="616"/>
      <c r="C853" s="335"/>
      <c r="D853" s="335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</row>
    <row r="854" spans="1:93" s="1" customFormat="1" ht="12" customHeight="1" hidden="1">
      <c r="A854" s="544" t="s">
        <v>892</v>
      </c>
      <c r="B854" s="575"/>
      <c r="C854" s="335"/>
      <c r="D854" s="335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</row>
    <row r="855" spans="1:93" s="1" customFormat="1" ht="12" customHeight="1" hidden="1">
      <c r="A855" s="136" t="s">
        <v>707</v>
      </c>
      <c r="B855" s="137"/>
      <c r="C855" s="335"/>
      <c r="D855" s="335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181"/>
      <c r="S855" s="182"/>
      <c r="T855" s="176"/>
      <c r="U855" s="176"/>
      <c r="V855" s="176"/>
      <c r="W855" s="176"/>
      <c r="X855" s="176"/>
      <c r="Y855" s="176"/>
      <c r="Z855" s="176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</row>
    <row r="856" spans="1:93" s="1" customFormat="1" ht="12" customHeight="1" hidden="1">
      <c r="A856" s="136" t="s">
        <v>687</v>
      </c>
      <c r="B856" s="137"/>
      <c r="C856" s="335"/>
      <c r="D856" s="335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181"/>
      <c r="S856" s="182"/>
      <c r="T856" s="176"/>
      <c r="U856" s="176"/>
      <c r="V856" s="176"/>
      <c r="W856" s="176"/>
      <c r="X856" s="176"/>
      <c r="Y856" s="176"/>
      <c r="Z856" s="176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</row>
    <row r="857" spans="1:93" s="1" customFormat="1" ht="12" customHeight="1" hidden="1">
      <c r="A857" s="544" t="s">
        <v>893</v>
      </c>
      <c r="B857" s="575"/>
      <c r="C857" s="335"/>
      <c r="D857" s="335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</row>
    <row r="858" spans="1:93" s="1" customFormat="1" ht="12" customHeight="1" hidden="1">
      <c r="A858" s="136" t="s">
        <v>707</v>
      </c>
      <c r="B858" s="137"/>
      <c r="C858" s="335"/>
      <c r="D858" s="335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181"/>
      <c r="S858" s="182"/>
      <c r="T858" s="176"/>
      <c r="U858" s="176"/>
      <c r="V858" s="176"/>
      <c r="W858" s="176"/>
      <c r="X858" s="176"/>
      <c r="Y858" s="176"/>
      <c r="Z858" s="176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</row>
    <row r="859" spans="1:93" s="1" customFormat="1" ht="12" customHeight="1" hidden="1">
      <c r="A859" s="136" t="s">
        <v>687</v>
      </c>
      <c r="B859" s="137"/>
      <c r="C859" s="335"/>
      <c r="D859" s="335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181"/>
      <c r="S859" s="182"/>
      <c r="T859" s="176"/>
      <c r="U859" s="176"/>
      <c r="V859" s="176"/>
      <c r="W859" s="176"/>
      <c r="X859" s="176"/>
      <c r="Y859" s="176"/>
      <c r="Z859" s="176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</row>
    <row r="860" spans="1:93" s="1" customFormat="1" ht="12.75" hidden="1">
      <c r="A860" s="544" t="s">
        <v>894</v>
      </c>
      <c r="B860" s="575"/>
      <c r="C860" s="335"/>
      <c r="D860" s="335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</row>
    <row r="861" spans="1:92" s="1" customFormat="1" ht="12" customHeight="1" hidden="1">
      <c r="A861" s="136" t="s">
        <v>707</v>
      </c>
      <c r="B861" s="137"/>
      <c r="C861" s="335"/>
      <c r="D861" s="335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181"/>
      <c r="R861" s="182"/>
      <c r="S861" s="176"/>
      <c r="T861" s="176"/>
      <c r="U861" s="176"/>
      <c r="V861" s="176"/>
      <c r="W861" s="176"/>
      <c r="X861" s="176"/>
      <c r="Y861" s="176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</row>
    <row r="862" spans="1:92" s="1" customFormat="1" ht="12" customHeight="1" hidden="1">
      <c r="A862" s="136" t="s">
        <v>687</v>
      </c>
      <c r="B862" s="137"/>
      <c r="C862" s="335"/>
      <c r="D862" s="335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181"/>
      <c r="R862" s="182"/>
      <c r="S862" s="176"/>
      <c r="T862" s="176"/>
      <c r="U862" s="176"/>
      <c r="V862" s="176"/>
      <c r="W862" s="176"/>
      <c r="X862" s="176"/>
      <c r="Y862" s="176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</row>
    <row r="863" spans="1:92" s="1" customFormat="1" ht="12" customHeight="1">
      <c r="A863" s="133"/>
      <c r="B863" s="6"/>
      <c r="C863" s="365"/>
      <c r="D863" s="365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</row>
    <row r="864" spans="1:92" s="1" customFormat="1" ht="12" customHeight="1">
      <c r="A864" s="134"/>
      <c r="B864" s="6"/>
      <c r="C864" s="351"/>
      <c r="D864" s="366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</row>
    <row r="865" spans="1:92" s="1" customFormat="1" ht="11.25" customHeight="1">
      <c r="A865" s="8"/>
      <c r="B865" s="178"/>
      <c r="C865" s="368"/>
      <c r="D865" s="368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</row>
    <row r="866" spans="1:92" s="1" customFormat="1" ht="12.75" hidden="1">
      <c r="A866" s="8"/>
      <c r="B866" s="178"/>
      <c r="C866" s="368"/>
      <c r="D866" s="368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</row>
    <row r="867" spans="1:92" s="1" customFormat="1" ht="12.75" hidden="1">
      <c r="A867" s="8"/>
      <c r="B867" s="178"/>
      <c r="C867" s="368"/>
      <c r="D867" s="368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</row>
    <row r="868" spans="1:92" s="1" customFormat="1" ht="12.75" hidden="1">
      <c r="A868" s="8"/>
      <c r="B868" s="178"/>
      <c r="C868" s="368"/>
      <c r="D868" s="368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</row>
    <row r="869" spans="1:92" s="1" customFormat="1" ht="12.75" hidden="1">
      <c r="A869" s="8"/>
      <c r="B869" s="178"/>
      <c r="C869" s="368"/>
      <c r="D869" s="368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</row>
    <row r="870" spans="1:92" s="1" customFormat="1" ht="12.75" hidden="1">
      <c r="A870" s="8"/>
      <c r="B870" s="178"/>
      <c r="C870" s="368"/>
      <c r="D870" s="368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</row>
    <row r="871" spans="1:92" s="1" customFormat="1" ht="12.75" hidden="1">
      <c r="A871" s="8"/>
      <c r="B871" s="178"/>
      <c r="C871" s="368"/>
      <c r="D871" s="368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</row>
    <row r="872" spans="1:92" s="1" customFormat="1" ht="12.75" hidden="1">
      <c r="A872" s="8"/>
      <c r="B872" s="178"/>
      <c r="C872" s="368"/>
      <c r="D872" s="368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</row>
    <row r="873" spans="1:92" s="1" customFormat="1" ht="12" customHeight="1" hidden="1">
      <c r="A873" s="133"/>
      <c r="B873" s="6"/>
      <c r="C873" s="365"/>
      <c r="D873" s="365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</row>
    <row r="874" spans="1:92" s="1" customFormat="1" ht="12" customHeight="1" hidden="1">
      <c r="A874" s="134"/>
      <c r="B874" s="6"/>
      <c r="C874" s="351"/>
      <c r="D874" s="366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</row>
    <row r="875" spans="1:92" s="1" customFormat="1" ht="11.25" customHeight="1" hidden="1">
      <c r="A875" s="8"/>
      <c r="B875" s="178"/>
      <c r="C875" s="368"/>
      <c r="D875" s="368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</row>
    <row r="876" spans="1:92" s="1" customFormat="1" ht="12.75" hidden="1">
      <c r="A876" s="8"/>
      <c r="B876" s="178"/>
      <c r="C876" s="368"/>
      <c r="D876" s="368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</row>
    <row r="877" spans="1:92" s="1" customFormat="1" ht="12.75" hidden="1">
      <c r="A877" s="8"/>
      <c r="B877" s="178"/>
      <c r="C877" s="368"/>
      <c r="D877" s="368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</row>
    <row r="878" spans="1:92" s="1" customFormat="1" ht="12.75" hidden="1">
      <c r="A878" s="8"/>
      <c r="B878" s="178"/>
      <c r="C878" s="368"/>
      <c r="D878" s="368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</row>
    <row r="879" spans="1:92" s="1" customFormat="1" ht="12.75" hidden="1">
      <c r="A879" s="8"/>
      <c r="B879" s="178"/>
      <c r="C879" s="368"/>
      <c r="D879" s="368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</row>
    <row r="880" spans="1:92" s="1" customFormat="1" ht="12.75" hidden="1">
      <c r="A880" s="8"/>
      <c r="B880" s="178"/>
      <c r="C880" s="368"/>
      <c r="D880" s="368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</row>
    <row r="881" spans="1:92" s="1" customFormat="1" ht="12.75" hidden="1">
      <c r="A881" s="8"/>
      <c r="B881" s="178"/>
      <c r="C881" s="368"/>
      <c r="D881" s="368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</row>
    <row r="882" spans="1:92" s="1" customFormat="1" ht="12.75" hidden="1">
      <c r="A882" s="8"/>
      <c r="B882" s="178"/>
      <c r="C882" s="368"/>
      <c r="D882" s="368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</row>
    <row r="883" spans="1:92" s="1" customFormat="1" ht="12" customHeight="1" hidden="1">
      <c r="A883" s="134"/>
      <c r="B883" s="6"/>
      <c r="C883" s="351"/>
      <c r="D883" s="366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</row>
    <row r="884" spans="1:92" s="1" customFormat="1" ht="21" customHeight="1" hidden="1">
      <c r="A884" s="598" t="s">
        <v>950</v>
      </c>
      <c r="B884" s="614"/>
      <c r="C884" s="353" t="s">
        <v>309</v>
      </c>
      <c r="D884" s="353" t="s">
        <v>308</v>
      </c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</row>
    <row r="885" spans="1:92" s="1" customFormat="1" ht="12" customHeight="1" hidden="1">
      <c r="A885" s="544" t="s">
        <v>951</v>
      </c>
      <c r="B885" s="575"/>
      <c r="C885" s="335"/>
      <c r="D885" s="335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</row>
    <row r="886" spans="1:92" s="1" customFormat="1" ht="12" customHeight="1" hidden="1">
      <c r="A886" s="544" t="s">
        <v>820</v>
      </c>
      <c r="B886" s="575"/>
      <c r="C886" s="335"/>
      <c r="D886" s="335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</row>
    <row r="887" spans="1:92" s="1" customFormat="1" ht="12" customHeight="1" hidden="1">
      <c r="A887" s="544" t="s">
        <v>690</v>
      </c>
      <c r="B887" s="575"/>
      <c r="C887" s="335"/>
      <c r="D887" s="335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</row>
    <row r="888" spans="1:92" s="1" customFormat="1" ht="12" customHeight="1" hidden="1">
      <c r="A888" s="544" t="s">
        <v>952</v>
      </c>
      <c r="B888" s="575"/>
      <c r="C888" s="335"/>
      <c r="D888" s="335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</row>
    <row r="889" spans="1:92" s="1" customFormat="1" ht="12" customHeight="1" hidden="1">
      <c r="A889" s="544" t="s">
        <v>820</v>
      </c>
      <c r="B889" s="575"/>
      <c r="C889" s="335"/>
      <c r="D889" s="335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</row>
    <row r="890" spans="1:92" s="1" customFormat="1" ht="12" customHeight="1" hidden="1">
      <c r="A890" s="544" t="s">
        <v>690</v>
      </c>
      <c r="B890" s="575"/>
      <c r="C890" s="335"/>
      <c r="D890" s="335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</row>
    <row r="891" spans="1:92" s="1" customFormat="1" ht="12" customHeight="1" hidden="1">
      <c r="A891" s="611" t="s">
        <v>953</v>
      </c>
      <c r="B891" s="575"/>
      <c r="C891" s="335"/>
      <c r="D891" s="335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</row>
    <row r="892" spans="1:92" s="1" customFormat="1" ht="20.25" customHeight="1">
      <c r="A892" s="612" t="s">
        <v>905</v>
      </c>
      <c r="B892" s="613"/>
      <c r="C892" s="368"/>
      <c r="D892" s="368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</row>
    <row r="893" spans="1:92" s="1" customFormat="1" ht="21" customHeight="1">
      <c r="A893" s="140" t="s">
        <v>954</v>
      </c>
      <c r="B893" s="137"/>
      <c r="C893" s="353" t="s">
        <v>696</v>
      </c>
      <c r="D893" s="353" t="s">
        <v>695</v>
      </c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</row>
    <row r="894" spans="1:92" s="1" customFormat="1" ht="12" customHeight="1">
      <c r="A894" s="157" t="s">
        <v>955</v>
      </c>
      <c r="B894" s="153"/>
      <c r="C894" s="335">
        <v>3</v>
      </c>
      <c r="D894" s="335">
        <v>7</v>
      </c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</row>
    <row r="895" spans="1:92" s="1" customFormat="1" ht="12" customHeight="1">
      <c r="A895" s="157" t="s">
        <v>956</v>
      </c>
      <c r="B895" s="153"/>
      <c r="C895" s="335">
        <v>3</v>
      </c>
      <c r="D895" s="335">
        <v>157</v>
      </c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</row>
    <row r="896" spans="1:92" s="1" customFormat="1" ht="12" customHeight="1" hidden="1">
      <c r="A896" s="157" t="s">
        <v>957</v>
      </c>
      <c r="B896" s="137"/>
      <c r="C896" s="335"/>
      <c r="D896" s="335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</row>
    <row r="897" spans="1:92" s="1" customFormat="1" ht="12" customHeight="1" hidden="1">
      <c r="A897" s="157" t="s">
        <v>958</v>
      </c>
      <c r="B897" s="137"/>
      <c r="C897" s="335"/>
      <c r="D897" s="335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</row>
    <row r="898" spans="1:92" s="1" customFormat="1" ht="12" customHeight="1" hidden="1">
      <c r="A898" s="157" t="s">
        <v>959</v>
      </c>
      <c r="B898" s="153"/>
      <c r="C898" s="335"/>
      <c r="D898" s="335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</row>
    <row r="899" spans="1:92" s="1" customFormat="1" ht="12.75">
      <c r="A899" s="135" t="s">
        <v>960</v>
      </c>
      <c r="B899" s="137"/>
      <c r="C899" s="335">
        <v>6</v>
      </c>
      <c r="D899" s="335">
        <v>164</v>
      </c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</row>
    <row r="900" spans="1:92" s="1" customFormat="1" ht="21.75" customHeight="1">
      <c r="A900" s="612" t="s">
        <v>906</v>
      </c>
      <c r="B900" s="613"/>
      <c r="C900" s="613"/>
      <c r="D900" s="613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</row>
    <row r="901" spans="1:92" s="1" customFormat="1" ht="21" customHeight="1">
      <c r="A901" s="140" t="s">
        <v>961</v>
      </c>
      <c r="B901" s="153"/>
      <c r="C901" s="353" t="s">
        <v>696</v>
      </c>
      <c r="D901" s="353" t="s">
        <v>695</v>
      </c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</row>
    <row r="902" spans="1:92" s="1" customFormat="1" ht="12" customHeight="1" hidden="1">
      <c r="A902" s="157" t="s">
        <v>962</v>
      </c>
      <c r="B902" s="153"/>
      <c r="C902" s="335"/>
      <c r="D902" s="335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</row>
    <row r="903" spans="1:92" s="1" customFormat="1" ht="12" customHeight="1" hidden="1">
      <c r="A903" s="168" t="s">
        <v>963</v>
      </c>
      <c r="B903" s="153"/>
      <c r="C903" s="372"/>
      <c r="D903" s="37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</row>
    <row r="904" spans="1:92" s="1" customFormat="1" ht="12" customHeight="1" hidden="1">
      <c r="A904" s="168" t="s">
        <v>964</v>
      </c>
      <c r="B904" s="153"/>
      <c r="C904" s="372"/>
      <c r="D904" s="37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</row>
    <row r="905" spans="1:92" s="1" customFormat="1" ht="12" customHeight="1" hidden="1">
      <c r="A905" s="556" t="s">
        <v>965</v>
      </c>
      <c r="B905" s="577"/>
      <c r="C905" s="372"/>
      <c r="D905" s="37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</row>
    <row r="906" spans="1:92" s="1" customFormat="1" ht="12" customHeight="1" hidden="1">
      <c r="A906" s="157" t="s">
        <v>966</v>
      </c>
      <c r="B906" s="216"/>
      <c r="C906" s="335"/>
      <c r="D906" s="335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</row>
    <row r="907" spans="1:92" s="1" customFormat="1" ht="12" customHeight="1" hidden="1">
      <c r="A907" s="168" t="s">
        <v>967</v>
      </c>
      <c r="B907" s="137"/>
      <c r="C907" s="372"/>
      <c r="D907" s="37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</row>
    <row r="908" spans="1:92" s="1" customFormat="1" ht="12" customHeight="1">
      <c r="A908" s="157" t="s">
        <v>968</v>
      </c>
      <c r="B908" s="137"/>
      <c r="C908" s="335">
        <v>2106</v>
      </c>
      <c r="D908" s="335">
        <v>4039</v>
      </c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</row>
    <row r="909" spans="1:92" s="1" customFormat="1" ht="12" customHeight="1">
      <c r="A909" s="168" t="s">
        <v>969</v>
      </c>
      <c r="B909" s="153"/>
      <c r="C909" s="335">
        <v>2106</v>
      </c>
      <c r="D909" s="335">
        <v>4039</v>
      </c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</row>
    <row r="910" spans="1:92" s="1" customFormat="1" ht="12" customHeight="1">
      <c r="A910" s="168" t="s">
        <v>970</v>
      </c>
      <c r="B910" s="153"/>
      <c r="C910" s="335">
        <v>2106</v>
      </c>
      <c r="D910" s="335">
        <v>4039</v>
      </c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</row>
    <row r="911" spans="1:92" s="1" customFormat="1" ht="12" customHeight="1" hidden="1">
      <c r="A911" s="157" t="s">
        <v>971</v>
      </c>
      <c r="B911" s="137"/>
      <c r="C911" s="335"/>
      <c r="D911" s="335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</row>
    <row r="912" spans="1:92" s="1" customFormat="1" ht="24.75" customHeight="1" hidden="1">
      <c r="A912" s="556" t="s">
        <v>972</v>
      </c>
      <c r="B912" s="561"/>
      <c r="C912" s="372"/>
      <c r="D912" s="37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</row>
    <row r="913" spans="1:92" s="1" customFormat="1" ht="12" customHeight="1">
      <c r="A913" s="157" t="s">
        <v>973</v>
      </c>
      <c r="B913" s="153"/>
      <c r="C913" s="335"/>
      <c r="D913" s="335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</row>
    <row r="914" spans="1:92" s="1" customFormat="1" ht="12" customHeight="1">
      <c r="A914" s="168" t="s">
        <v>974</v>
      </c>
      <c r="B914" s="137"/>
      <c r="C914" s="372"/>
      <c r="D914" s="37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</row>
    <row r="915" spans="1:92" s="1" customFormat="1" ht="12" customHeight="1">
      <c r="A915" s="168" t="s">
        <v>975</v>
      </c>
      <c r="B915" s="137"/>
      <c r="C915" s="372">
        <v>2106</v>
      </c>
      <c r="D915" s="372">
        <v>4039</v>
      </c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</row>
    <row r="916" spans="1:92" s="1" customFormat="1" ht="12" customHeight="1">
      <c r="A916" s="168" t="s">
        <v>769</v>
      </c>
      <c r="B916" s="137"/>
      <c r="C916" s="372">
        <v>2213</v>
      </c>
      <c r="D916" s="372">
        <v>2054</v>
      </c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</row>
    <row r="917" spans="1:92" s="1" customFormat="1" ht="12.75">
      <c r="A917" s="135" t="s">
        <v>634</v>
      </c>
      <c r="B917" s="137"/>
      <c r="C917" s="335">
        <f>+C915+C916</f>
        <v>4319</v>
      </c>
      <c r="D917" s="335">
        <f>+D915+D916</f>
        <v>6093</v>
      </c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</row>
    <row r="918" spans="1:92" s="1" customFormat="1" ht="11.25" customHeight="1">
      <c r="A918" s="610"/>
      <c r="B918" s="546"/>
      <c r="C918" s="546"/>
      <c r="D918" s="546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</row>
    <row r="919" spans="1:92" s="1" customFormat="1" ht="21" customHeight="1" hidden="1">
      <c r="A919" s="598" t="s">
        <v>976</v>
      </c>
      <c r="B919" s="549"/>
      <c r="C919" s="353" t="s">
        <v>309</v>
      </c>
      <c r="D919" s="353" t="s">
        <v>308</v>
      </c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191"/>
      <c r="AA919" s="14"/>
      <c r="AB919" s="14"/>
      <c r="AC919" s="14"/>
      <c r="AD919" s="14"/>
      <c r="AE919" s="36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</row>
    <row r="920" spans="1:92" s="1" customFormat="1" ht="12" customHeight="1" hidden="1">
      <c r="A920" s="556" t="s">
        <v>977</v>
      </c>
      <c r="B920" s="577"/>
      <c r="C920" s="335"/>
      <c r="D920" s="335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191"/>
      <c r="AA920" s="14"/>
      <c r="AB920" s="14"/>
      <c r="AC920" s="14"/>
      <c r="AD920" s="14"/>
      <c r="AE920" s="36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</row>
    <row r="921" spans="1:92" s="1" customFormat="1" ht="12" customHeight="1" hidden="1" thickBot="1">
      <c r="A921" s="189" t="s">
        <v>978</v>
      </c>
      <c r="B921" s="190"/>
      <c r="C921" s="372"/>
      <c r="D921" s="37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192"/>
      <c r="AA921" s="193"/>
      <c r="AB921" s="193"/>
      <c r="AC921" s="193"/>
      <c r="AD921" s="193"/>
      <c r="AE921" s="37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</row>
    <row r="922" spans="1:92" s="1" customFormat="1" ht="12" customHeight="1" hidden="1" thickTop="1">
      <c r="A922" s="169" t="s">
        <v>979</v>
      </c>
      <c r="B922" s="194"/>
      <c r="C922" s="372"/>
      <c r="D922" s="37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176"/>
      <c r="AA922" s="176"/>
      <c r="AB922" s="176"/>
      <c r="AC922" s="176"/>
      <c r="AD922" s="176"/>
      <c r="AE922" s="176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</row>
    <row r="923" spans="1:92" s="1" customFormat="1" ht="12" customHeight="1" hidden="1">
      <c r="A923" s="169" t="s">
        <v>980</v>
      </c>
      <c r="B923" s="194"/>
      <c r="C923" s="372"/>
      <c r="D923" s="37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176"/>
      <c r="AA923" s="176"/>
      <c r="AB923" s="176"/>
      <c r="AC923" s="176"/>
      <c r="AD923" s="176"/>
      <c r="AE923" s="176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</row>
    <row r="924" spans="1:92" s="1" customFormat="1" ht="12" customHeight="1" hidden="1">
      <c r="A924" s="169" t="s">
        <v>981</v>
      </c>
      <c r="B924" s="194"/>
      <c r="C924" s="372"/>
      <c r="D924" s="37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176"/>
      <c r="AA924" s="176"/>
      <c r="AB924" s="176"/>
      <c r="AC924" s="176"/>
      <c r="AD924" s="176"/>
      <c r="AE924" s="176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</row>
    <row r="925" spans="1:92" s="1" customFormat="1" ht="12" customHeight="1" hidden="1">
      <c r="A925" s="169" t="s">
        <v>982</v>
      </c>
      <c r="B925" s="194"/>
      <c r="C925" s="372"/>
      <c r="D925" s="37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176"/>
      <c r="AA925" s="176"/>
      <c r="AB925" s="176"/>
      <c r="AC925" s="176"/>
      <c r="AD925" s="176"/>
      <c r="AE925" s="176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</row>
    <row r="926" spans="1:92" s="1" customFormat="1" ht="12" customHeight="1" hidden="1">
      <c r="A926" s="169" t="s">
        <v>983</v>
      </c>
      <c r="B926" s="194"/>
      <c r="C926" s="372"/>
      <c r="D926" s="37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176"/>
      <c r="AA926" s="176"/>
      <c r="AB926" s="176"/>
      <c r="AC926" s="176"/>
      <c r="AD926" s="176"/>
      <c r="AE926" s="176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</row>
    <row r="927" spans="1:92" s="1" customFormat="1" ht="12" customHeight="1" hidden="1">
      <c r="A927" s="169" t="s">
        <v>978</v>
      </c>
      <c r="B927" s="194"/>
      <c r="C927" s="372"/>
      <c r="D927" s="37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176"/>
      <c r="AA927" s="176"/>
      <c r="AB927" s="176"/>
      <c r="AC927" s="176"/>
      <c r="AD927" s="176"/>
      <c r="AE927" s="176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</row>
    <row r="928" spans="1:92" s="1" customFormat="1" ht="12" customHeight="1" hidden="1">
      <c r="A928" s="169" t="s">
        <v>979</v>
      </c>
      <c r="B928" s="194"/>
      <c r="C928" s="372"/>
      <c r="D928" s="37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176"/>
      <c r="AA928" s="176"/>
      <c r="AB928" s="176"/>
      <c r="AC928" s="176"/>
      <c r="AD928" s="176"/>
      <c r="AE928" s="176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</row>
    <row r="929" spans="1:92" s="1" customFormat="1" ht="12" customHeight="1" hidden="1">
      <c r="A929" s="169" t="s">
        <v>980</v>
      </c>
      <c r="B929" s="194"/>
      <c r="C929" s="372"/>
      <c r="D929" s="37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176"/>
      <c r="AA929" s="176"/>
      <c r="AB929" s="176"/>
      <c r="AC929" s="176"/>
      <c r="AD929" s="176"/>
      <c r="AE929" s="176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</row>
    <row r="930" spans="1:92" s="1" customFormat="1" ht="12.75" hidden="1">
      <c r="A930" s="195" t="s">
        <v>981</v>
      </c>
      <c r="B930" s="7"/>
      <c r="C930" s="372"/>
      <c r="D930" s="37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</row>
    <row r="931" spans="1:92" s="1" customFormat="1" ht="12" customHeight="1" hidden="1">
      <c r="A931" s="196" t="s">
        <v>982</v>
      </c>
      <c r="B931" s="148"/>
      <c r="C931" s="383"/>
      <c r="D931" s="383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</row>
    <row r="932" spans="1:92" s="1" customFormat="1" ht="12" customHeight="1" hidden="1">
      <c r="A932" s="197" t="s">
        <v>984</v>
      </c>
      <c r="B932" s="137"/>
      <c r="C932" s="377"/>
      <c r="D932" s="377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</row>
    <row r="933" spans="1:92" s="1" customFormat="1" ht="12" customHeight="1" hidden="1">
      <c r="A933" s="198" t="s">
        <v>985</v>
      </c>
      <c r="B933" s="190"/>
      <c r="C933" s="383"/>
      <c r="D933" s="383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</row>
    <row r="934" spans="1:92" s="1" customFormat="1" ht="12" customHeight="1" hidden="1">
      <c r="A934" s="174" t="s">
        <v>986</v>
      </c>
      <c r="B934" s="194"/>
      <c r="C934" s="383"/>
      <c r="D934" s="383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</row>
    <row r="935" spans="1:92" s="1" customFormat="1" ht="12" customHeight="1" hidden="1">
      <c r="A935" s="174" t="s">
        <v>987</v>
      </c>
      <c r="B935" s="194"/>
      <c r="C935" s="383"/>
      <c r="D935" s="383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</row>
    <row r="936" spans="1:92" s="1" customFormat="1" ht="12" customHeight="1" hidden="1">
      <c r="A936" s="174" t="s">
        <v>988</v>
      </c>
      <c r="B936" s="194"/>
      <c r="C936" s="383"/>
      <c r="D936" s="383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</row>
    <row r="937" spans="1:92" s="1" customFormat="1" ht="12" customHeight="1" hidden="1">
      <c r="A937" s="199" t="s">
        <v>989</v>
      </c>
      <c r="B937" s="194"/>
      <c r="C937" s="383"/>
      <c r="D937" s="383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</row>
    <row r="938" spans="1:92" s="1" customFormat="1" ht="12" customHeight="1" hidden="1">
      <c r="A938" s="199" t="s">
        <v>990</v>
      </c>
      <c r="B938" s="194"/>
      <c r="C938" s="383"/>
      <c r="D938" s="383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</row>
    <row r="939" spans="1:92" s="1" customFormat="1" ht="12" customHeight="1" hidden="1">
      <c r="A939" s="199" t="s">
        <v>991</v>
      </c>
      <c r="B939" s="194"/>
      <c r="C939" s="383"/>
      <c r="D939" s="383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</row>
    <row r="940" spans="1:92" s="1" customFormat="1" ht="12" customHeight="1" hidden="1">
      <c r="A940" s="547" t="s">
        <v>992</v>
      </c>
      <c r="B940" s="575"/>
      <c r="C940" s="383"/>
      <c r="D940" s="383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</row>
    <row r="941" spans="1:92" s="1" customFormat="1" ht="12" customHeight="1">
      <c r="A941" s="609"/>
      <c r="B941" s="568"/>
      <c r="C941" s="568"/>
      <c r="D941" s="568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</row>
    <row r="942" spans="1:92" s="1" customFormat="1" ht="25.5" customHeight="1">
      <c r="A942" s="548" t="s">
        <v>993</v>
      </c>
      <c r="B942" s="575"/>
      <c r="C942" s="353" t="s">
        <v>696</v>
      </c>
      <c r="D942" s="353" t="s">
        <v>695</v>
      </c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</row>
    <row r="943" spans="1:92" s="1" customFormat="1" ht="12" customHeight="1">
      <c r="A943" s="174" t="s">
        <v>781</v>
      </c>
      <c r="B943" s="153"/>
      <c r="C943" s="383">
        <v>2054</v>
      </c>
      <c r="D943" s="383">
        <v>2123</v>
      </c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</row>
    <row r="944" spans="1:92" s="1" customFormat="1" ht="12" customHeight="1">
      <c r="A944" s="174" t="s">
        <v>706</v>
      </c>
      <c r="B944" s="153"/>
      <c r="C944" s="383">
        <v>366</v>
      </c>
      <c r="D944" s="383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</row>
    <row r="945" spans="1:92" s="1" customFormat="1" ht="12" customHeight="1" hidden="1">
      <c r="A945" s="199" t="s">
        <v>599</v>
      </c>
      <c r="B945" s="153"/>
      <c r="C945" s="383"/>
      <c r="D945" s="383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</row>
    <row r="946" spans="1:92" s="1" customFormat="1" ht="12" customHeight="1" hidden="1">
      <c r="A946" s="174" t="s">
        <v>613</v>
      </c>
      <c r="B946" s="200"/>
      <c r="C946" s="383"/>
      <c r="D946" s="383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</row>
    <row r="947" spans="1:92" s="1" customFormat="1" ht="12" customHeight="1">
      <c r="A947" s="174" t="s">
        <v>708</v>
      </c>
      <c r="B947" s="137"/>
      <c r="C947" s="383">
        <v>207</v>
      </c>
      <c r="D947" s="383">
        <v>69</v>
      </c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</row>
    <row r="948" spans="1:92" s="1" customFormat="1" ht="12" customHeight="1" hidden="1">
      <c r="A948" s="174" t="s">
        <v>599</v>
      </c>
      <c r="B948" s="153"/>
      <c r="C948" s="383"/>
      <c r="D948" s="383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</row>
    <row r="949" spans="1:92" s="1" customFormat="1" ht="12" customHeight="1" hidden="1">
      <c r="A949" s="174" t="s">
        <v>613</v>
      </c>
      <c r="B949" s="153"/>
      <c r="C949" s="383"/>
      <c r="D949" s="383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</row>
    <row r="950" spans="1:92" s="1" customFormat="1" ht="23.25" customHeight="1">
      <c r="A950" s="582" t="s">
        <v>994</v>
      </c>
      <c r="B950" s="575"/>
      <c r="C950" s="383">
        <f>+C943+C944-C947</f>
        <v>2213</v>
      </c>
      <c r="D950" s="383">
        <f>+D943-D947</f>
        <v>2054</v>
      </c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191"/>
      <c r="AA950" s="14"/>
      <c r="AB950" s="14"/>
      <c r="AC950" s="14"/>
      <c r="AD950" s="14"/>
      <c r="AE950" s="36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</row>
    <row r="951" spans="1:92" s="1" customFormat="1" ht="12" customHeight="1">
      <c r="A951" s="650"/>
      <c r="B951" s="573"/>
      <c r="C951" s="573"/>
      <c r="D951" s="573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191"/>
      <c r="AA951" s="14"/>
      <c r="AB951" s="14"/>
      <c r="AC951" s="14"/>
      <c r="AD951" s="14"/>
      <c r="AE951" s="36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</row>
    <row r="952" spans="1:92" s="1" customFormat="1" ht="25.5" customHeight="1">
      <c r="A952" s="201" t="s">
        <v>995</v>
      </c>
      <c r="B952" s="153"/>
      <c r="C952" s="353" t="s">
        <v>696</v>
      </c>
      <c r="D952" s="353" t="s">
        <v>695</v>
      </c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191"/>
      <c r="AA952" s="14"/>
      <c r="AB952" s="14"/>
      <c r="AC952" s="14"/>
      <c r="AD952" s="14"/>
      <c r="AE952" s="36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</row>
    <row r="953" spans="1:92" s="1" customFormat="1" ht="12" customHeight="1">
      <c r="A953" s="157" t="s">
        <v>784</v>
      </c>
      <c r="B953" s="200"/>
      <c r="C953" s="335">
        <f>+C959</f>
        <v>4319</v>
      </c>
      <c r="D953" s="335">
        <f>+D917</f>
        <v>6093</v>
      </c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191"/>
      <c r="AA953" s="14"/>
      <c r="AB953" s="14"/>
      <c r="AC953" s="14"/>
      <c r="AD953" s="14"/>
      <c r="AE953" s="36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</row>
    <row r="954" spans="1:92" s="1" customFormat="1" ht="12" customHeight="1" hidden="1" thickBot="1">
      <c r="A954" s="157" t="s">
        <v>839</v>
      </c>
      <c r="B954" s="216"/>
      <c r="C954" s="372"/>
      <c r="D954" s="335">
        <f aca="true" t="shared" si="0" ref="D954:D959">+D918</f>
        <v>0</v>
      </c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192"/>
      <c r="AA954" s="193"/>
      <c r="AB954" s="193"/>
      <c r="AC954" s="193"/>
      <c r="AD954" s="193"/>
      <c r="AE954" s="37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</row>
    <row r="955" spans="1:92" s="1" customFormat="1" ht="12" customHeight="1" hidden="1" thickTop="1">
      <c r="A955" s="169" t="s">
        <v>786</v>
      </c>
      <c r="B955" s="194"/>
      <c r="C955" s="372"/>
      <c r="D955" s="335" t="str">
        <f t="shared" si="0"/>
        <v>2001               rok poprzedni</v>
      </c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176"/>
      <c r="AA955" s="176"/>
      <c r="AB955" s="176"/>
      <c r="AC955" s="176"/>
      <c r="AD955" s="176"/>
      <c r="AE955" s="176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</row>
    <row r="956" spans="1:92" s="1" customFormat="1" ht="12" customHeight="1" hidden="1">
      <c r="A956" s="169" t="s">
        <v>787</v>
      </c>
      <c r="B956" s="194"/>
      <c r="C956" s="372"/>
      <c r="D956" s="335">
        <f t="shared" si="0"/>
        <v>0</v>
      </c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176"/>
      <c r="AA956" s="176"/>
      <c r="AB956" s="176"/>
      <c r="AC956" s="176"/>
      <c r="AD956" s="176"/>
      <c r="AE956" s="176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</row>
    <row r="957" spans="1:92" s="1" customFormat="1" ht="12" customHeight="1" hidden="1">
      <c r="A957" s="169" t="s">
        <v>692</v>
      </c>
      <c r="B957" s="194"/>
      <c r="C957" s="372"/>
      <c r="D957" s="335">
        <f t="shared" si="0"/>
        <v>0</v>
      </c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176"/>
      <c r="AA957" s="176"/>
      <c r="AB957" s="176"/>
      <c r="AC957" s="176"/>
      <c r="AD957" s="176"/>
      <c r="AE957" s="176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</row>
    <row r="958" spans="1:92" s="1" customFormat="1" ht="12" customHeight="1" hidden="1">
      <c r="A958" s="169" t="s">
        <v>943</v>
      </c>
      <c r="B958" s="194"/>
      <c r="C958" s="372"/>
      <c r="D958" s="335">
        <f t="shared" si="0"/>
        <v>0</v>
      </c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176"/>
      <c r="AA958" s="176"/>
      <c r="AB958" s="176"/>
      <c r="AC958" s="176"/>
      <c r="AD958" s="176"/>
      <c r="AE958" s="176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</row>
    <row r="959" spans="1:92" s="1" customFormat="1" ht="12.75">
      <c r="A959" s="135" t="s">
        <v>996</v>
      </c>
      <c r="B959" s="202"/>
      <c r="C959" s="335">
        <f>+C917</f>
        <v>4319</v>
      </c>
      <c r="D959" s="335">
        <f t="shared" si="0"/>
        <v>0</v>
      </c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</row>
    <row r="960" spans="1:92" s="1" customFormat="1" ht="12" customHeight="1">
      <c r="A960" s="133"/>
      <c r="B960" s="6"/>
      <c r="C960" s="384"/>
      <c r="D960" s="384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</row>
    <row r="961" spans="1:92" s="1" customFormat="1" ht="25.5" customHeight="1">
      <c r="A961" s="605" t="s">
        <v>997</v>
      </c>
      <c r="B961" s="561"/>
      <c r="C961" s="353" t="s">
        <v>696</v>
      </c>
      <c r="D961" s="353" t="s">
        <v>695</v>
      </c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</row>
    <row r="962" spans="1:92" s="1" customFormat="1" ht="12" customHeight="1">
      <c r="A962" s="198" t="s">
        <v>998</v>
      </c>
      <c r="B962" s="190"/>
      <c r="C962" s="383">
        <v>1235</v>
      </c>
      <c r="D962" s="383">
        <v>2293</v>
      </c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</row>
    <row r="963" spans="1:92" s="1" customFormat="1" ht="12" customHeight="1">
      <c r="A963" s="174" t="s">
        <v>999</v>
      </c>
      <c r="B963" s="194"/>
      <c r="C963" s="383">
        <v>421</v>
      </c>
      <c r="D963" s="383">
        <v>1058</v>
      </c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</row>
    <row r="964" spans="1:92" s="1" customFormat="1" ht="12" customHeight="1">
      <c r="A964" s="174" t="s">
        <v>1000</v>
      </c>
      <c r="B964" s="194"/>
      <c r="C964" s="383"/>
      <c r="D964" s="383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</row>
    <row r="965" spans="1:92" s="1" customFormat="1" ht="12" customHeight="1" hidden="1">
      <c r="A965" s="174" t="s">
        <v>1001</v>
      </c>
      <c r="B965" s="194"/>
      <c r="C965" s="383"/>
      <c r="D965" s="383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</row>
    <row r="966" spans="1:92" s="1" customFormat="1" ht="12" customHeight="1" hidden="1">
      <c r="A966" s="199" t="s">
        <v>1002</v>
      </c>
      <c r="B966" s="194"/>
      <c r="C966" s="506"/>
      <c r="D966" s="506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</row>
    <row r="967" spans="1:92" s="1" customFormat="1" ht="12" customHeight="1">
      <c r="A967" s="199" t="s">
        <v>1003</v>
      </c>
      <c r="B967" s="194"/>
      <c r="C967" s="383">
        <f>+C968-C962-C963</f>
        <v>2663</v>
      </c>
      <c r="D967" s="383">
        <v>2742</v>
      </c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</row>
    <row r="968" spans="1:92" s="1" customFormat="1" ht="12" customHeight="1">
      <c r="A968" s="174" t="s">
        <v>1004</v>
      </c>
      <c r="B968" s="194"/>
      <c r="C968" s="383">
        <f>+C970+C969</f>
        <v>4319</v>
      </c>
      <c r="D968" s="383">
        <v>6099</v>
      </c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</row>
    <row r="969" spans="1:92" s="1" customFormat="1" ht="12" customHeight="1">
      <c r="A969" s="174" t="s">
        <v>1005</v>
      </c>
      <c r="B969" s="194"/>
      <c r="C969" s="383">
        <v>2213</v>
      </c>
      <c r="D969" s="383">
        <v>2054</v>
      </c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</row>
    <row r="970" spans="1:92" s="1" customFormat="1" ht="12.75">
      <c r="A970" s="606" t="s">
        <v>1006</v>
      </c>
      <c r="B970" s="577"/>
      <c r="C970" s="383">
        <f>+C915</f>
        <v>2106</v>
      </c>
      <c r="D970" s="383">
        <f>+D915</f>
        <v>4039</v>
      </c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</row>
    <row r="971" spans="1:92" s="1" customFormat="1" ht="12.75">
      <c r="A971" s="165"/>
      <c r="B971" s="6"/>
      <c r="C971" s="369"/>
      <c r="D971" s="369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</row>
    <row r="972" spans="1:92" s="1" customFormat="1" ht="29.25" customHeight="1">
      <c r="A972" s="165"/>
      <c r="B972" s="6"/>
      <c r="C972" s="369"/>
      <c r="D972" s="369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</row>
    <row r="973" spans="1:92" s="1" customFormat="1" ht="25.5" customHeight="1">
      <c r="A973" s="605" t="s">
        <v>1007</v>
      </c>
      <c r="B973" s="577"/>
      <c r="C973" s="353" t="s">
        <v>696</v>
      </c>
      <c r="D973" s="353" t="s">
        <v>695</v>
      </c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</row>
    <row r="974" spans="1:92" s="1" customFormat="1" ht="12" customHeight="1">
      <c r="A974" s="174" t="s">
        <v>998</v>
      </c>
      <c r="B974" s="200"/>
      <c r="C974" s="383">
        <f>+C979-C975-C976-C977-C978</f>
        <v>288</v>
      </c>
      <c r="D974" s="383">
        <v>169</v>
      </c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</row>
    <row r="975" spans="1:92" s="1" customFormat="1" ht="12" customHeight="1">
      <c r="A975" s="174" t="s">
        <v>999</v>
      </c>
      <c r="B975" s="200"/>
      <c r="C975" s="383">
        <v>197</v>
      </c>
      <c r="D975" s="383">
        <v>267</v>
      </c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</row>
    <row r="976" spans="1:92" s="1" customFormat="1" ht="12" customHeight="1">
      <c r="A976" s="174" t="s">
        <v>1000</v>
      </c>
      <c r="B976" s="200"/>
      <c r="C976" s="383">
        <v>142</v>
      </c>
      <c r="D976" s="383">
        <v>158</v>
      </c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</row>
    <row r="977" spans="1:92" s="1" customFormat="1" ht="12" customHeight="1">
      <c r="A977" s="174" t="s">
        <v>1001</v>
      </c>
      <c r="B977" s="200"/>
      <c r="C977" s="383">
        <v>278</v>
      </c>
      <c r="D977" s="383">
        <v>540</v>
      </c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</row>
    <row r="978" spans="1:92" s="1" customFormat="1" ht="12" customHeight="1">
      <c r="A978" s="174" t="s">
        <v>1002</v>
      </c>
      <c r="B978" s="200"/>
      <c r="C978" s="383">
        <v>1758</v>
      </c>
      <c r="D978" s="383">
        <v>1608</v>
      </c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</row>
    <row r="979" spans="1:92" s="1" customFormat="1" ht="12" customHeight="1">
      <c r="A979" s="174" t="s">
        <v>1008</v>
      </c>
      <c r="B979" s="200"/>
      <c r="C979" s="383">
        <v>2663</v>
      </c>
      <c r="D979" s="383">
        <v>2742</v>
      </c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</row>
    <row r="980" spans="1:92" s="1" customFormat="1" ht="12.75">
      <c r="A980" s="608" t="s">
        <v>0</v>
      </c>
      <c r="B980" s="607"/>
      <c r="C980" s="383">
        <v>2213</v>
      </c>
      <c r="D980" s="383">
        <v>2007</v>
      </c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</row>
    <row r="981" spans="1:92" s="1" customFormat="1" ht="12.75">
      <c r="A981" s="606" t="s">
        <v>1</v>
      </c>
      <c r="B981" s="607"/>
      <c r="C981" s="383">
        <f>+C979-C980</f>
        <v>450</v>
      </c>
      <c r="D981" s="383">
        <f>+D979-D980</f>
        <v>735</v>
      </c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</row>
    <row r="982" spans="1:92" s="1" customFormat="1" ht="24" customHeight="1">
      <c r="A982" s="203" t="s">
        <v>907</v>
      </c>
      <c r="B982" s="124"/>
      <c r="C982" s="386"/>
      <c r="D982" s="386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</row>
    <row r="983" spans="1:92" s="1" customFormat="1" ht="28.5" customHeight="1">
      <c r="A983" s="165"/>
      <c r="B983" s="204"/>
      <c r="C983" s="369"/>
      <c r="D983" s="369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</row>
    <row r="984" spans="1:92" s="1" customFormat="1" ht="9.75" customHeight="1">
      <c r="A984" s="165"/>
      <c r="B984" s="204"/>
      <c r="C984" s="369"/>
      <c r="D984" s="369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</row>
    <row r="985" spans="1:92" s="207" customFormat="1" ht="21.75" customHeight="1">
      <c r="A985" s="567" t="s">
        <v>908</v>
      </c>
      <c r="B985" s="554"/>
      <c r="C985" s="554"/>
      <c r="D985" s="554"/>
      <c r="E985" s="205"/>
      <c r="F985" s="205"/>
      <c r="G985" s="205"/>
      <c r="H985" s="205"/>
      <c r="I985" s="205"/>
      <c r="J985" s="205"/>
      <c r="K985" s="205"/>
      <c r="L985" s="205"/>
      <c r="M985" s="205"/>
      <c r="N985" s="205"/>
      <c r="O985" s="205"/>
      <c r="P985" s="205"/>
      <c r="Q985" s="205"/>
      <c r="R985" s="205"/>
      <c r="S985" s="205"/>
      <c r="T985" s="205"/>
      <c r="U985" s="205"/>
      <c r="V985" s="205"/>
      <c r="W985" s="205"/>
      <c r="X985" s="205"/>
      <c r="Y985" s="205"/>
      <c r="Z985" s="206"/>
      <c r="AA985" s="206"/>
      <c r="AB985" s="206"/>
      <c r="AC985" s="206"/>
      <c r="AD985" s="206"/>
      <c r="AE985" s="206"/>
      <c r="AF985" s="205"/>
      <c r="AG985" s="205"/>
      <c r="AH985" s="205"/>
      <c r="AI985" s="205"/>
      <c r="AJ985" s="205"/>
      <c r="AK985" s="205"/>
      <c r="AL985" s="205"/>
      <c r="AM985" s="205"/>
      <c r="AN985" s="205"/>
      <c r="AO985" s="205"/>
      <c r="AP985" s="205"/>
      <c r="AQ985" s="205"/>
      <c r="AR985" s="205"/>
      <c r="AS985" s="205"/>
      <c r="AT985" s="205"/>
      <c r="AU985" s="205"/>
      <c r="AV985" s="205"/>
      <c r="AW985" s="205"/>
      <c r="AX985" s="205"/>
      <c r="AY985" s="205"/>
      <c r="AZ985" s="205"/>
      <c r="BA985" s="205"/>
      <c r="BB985" s="205"/>
      <c r="BC985" s="205"/>
      <c r="BD985" s="205"/>
      <c r="BE985" s="205"/>
      <c r="BF985" s="205"/>
      <c r="BG985" s="205"/>
      <c r="BH985" s="205"/>
      <c r="BI985" s="205"/>
      <c r="BJ985" s="205"/>
      <c r="BK985" s="205"/>
      <c r="BL985" s="205"/>
      <c r="BM985" s="205"/>
      <c r="BN985" s="205"/>
      <c r="BO985" s="205"/>
      <c r="BP985" s="205"/>
      <c r="BQ985" s="205"/>
      <c r="BR985" s="205"/>
      <c r="BS985" s="205"/>
      <c r="BT985" s="205"/>
      <c r="BU985" s="205"/>
      <c r="BV985" s="205"/>
      <c r="BW985" s="205"/>
      <c r="BX985" s="205"/>
      <c r="BY985" s="205"/>
      <c r="BZ985" s="205"/>
      <c r="CA985" s="205"/>
      <c r="CB985" s="205"/>
      <c r="CC985" s="205"/>
      <c r="CD985" s="205"/>
      <c r="CE985" s="205"/>
      <c r="CF985" s="205"/>
      <c r="CG985" s="205"/>
      <c r="CH985" s="205"/>
      <c r="CI985" s="205"/>
      <c r="CJ985" s="205"/>
      <c r="CK985" s="205"/>
      <c r="CL985" s="205"/>
      <c r="CM985" s="205"/>
      <c r="CN985" s="205"/>
    </row>
    <row r="986" spans="1:92" s="1" customFormat="1" ht="21" customHeight="1">
      <c r="A986" s="171" t="s">
        <v>2</v>
      </c>
      <c r="B986" s="194"/>
      <c r="C986" s="353" t="s">
        <v>696</v>
      </c>
      <c r="D986" s="353" t="s">
        <v>695</v>
      </c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176"/>
      <c r="AA986" s="176"/>
      <c r="AB986" s="176"/>
      <c r="AC986" s="176"/>
      <c r="AD986" s="176"/>
      <c r="AE986" s="176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</row>
    <row r="987" spans="1:92" s="1" customFormat="1" ht="12" customHeight="1" hidden="1">
      <c r="A987" s="208" t="s">
        <v>792</v>
      </c>
      <c r="B987" s="209"/>
      <c r="C987" s="383"/>
      <c r="D987" s="383"/>
      <c r="E987" s="210"/>
      <c r="F987" s="211"/>
      <c r="G987" s="211"/>
      <c r="H987" s="211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176"/>
      <c r="AA987" s="176"/>
      <c r="AB987" s="176"/>
      <c r="AC987" s="176"/>
      <c r="AD987" s="176"/>
      <c r="AE987" s="176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</row>
    <row r="988" spans="1:92" s="1" customFormat="1" ht="12" customHeight="1" hidden="1">
      <c r="A988" s="212" t="s">
        <v>3</v>
      </c>
      <c r="B988" s="213"/>
      <c r="C988" s="383"/>
      <c r="D988" s="383"/>
      <c r="E988" s="214"/>
      <c r="F988" s="214"/>
      <c r="G988" s="214"/>
      <c r="H988" s="214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176"/>
      <c r="AA988" s="176"/>
      <c r="AB988" s="176"/>
      <c r="AC988" s="176"/>
      <c r="AD988" s="176"/>
      <c r="AE988" s="176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</row>
    <row r="989" spans="1:92" s="1" customFormat="1" ht="12" customHeight="1" hidden="1">
      <c r="A989" s="139" t="s">
        <v>4</v>
      </c>
      <c r="B989" s="194"/>
      <c r="C989" s="383"/>
      <c r="D989" s="383"/>
      <c r="E989" s="177"/>
      <c r="F989" s="177"/>
      <c r="G989" s="177"/>
      <c r="H989" s="177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176"/>
      <c r="AA989" s="176"/>
      <c r="AB989" s="176"/>
      <c r="AC989" s="176"/>
      <c r="AD989" s="176"/>
      <c r="AE989" s="176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</row>
    <row r="990" spans="1:92" s="1" customFormat="1" ht="12" customHeight="1" hidden="1">
      <c r="A990" s="215" t="s">
        <v>5</v>
      </c>
      <c r="B990" s="190"/>
      <c r="C990" s="383"/>
      <c r="D990" s="383"/>
      <c r="E990" s="177"/>
      <c r="F990" s="177"/>
      <c r="G990" s="177"/>
      <c r="H990" s="177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176"/>
      <c r="AA990" s="176"/>
      <c r="AB990" s="176"/>
      <c r="AC990" s="176"/>
      <c r="AD990" s="176"/>
      <c r="AE990" s="176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</row>
    <row r="991" spans="1:92" s="1" customFormat="1" ht="12" customHeight="1" hidden="1">
      <c r="A991" s="139" t="s">
        <v>6</v>
      </c>
      <c r="B991" s="194"/>
      <c r="C991" s="383"/>
      <c r="D991" s="383"/>
      <c r="E991" s="177"/>
      <c r="F991" s="177"/>
      <c r="G991" s="177"/>
      <c r="H991" s="177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176"/>
      <c r="AA991" s="176"/>
      <c r="AB991" s="176"/>
      <c r="AC991" s="176"/>
      <c r="AD991" s="176"/>
      <c r="AE991" s="176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</row>
    <row r="992" spans="1:92" s="1" customFormat="1" ht="12" customHeight="1" hidden="1">
      <c r="A992" s="139" t="s">
        <v>7</v>
      </c>
      <c r="B992" s="194"/>
      <c r="C992" s="383"/>
      <c r="D992" s="383"/>
      <c r="E992" s="177"/>
      <c r="F992" s="177"/>
      <c r="G992" s="177"/>
      <c r="H992" s="177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</row>
    <row r="993" spans="1:92" s="1" customFormat="1" ht="12" customHeight="1" hidden="1">
      <c r="A993" s="139" t="s">
        <v>694</v>
      </c>
      <c r="B993" s="209"/>
      <c r="C993" s="383"/>
      <c r="D993" s="383"/>
      <c r="E993" s="177"/>
      <c r="F993" s="177"/>
      <c r="G993" s="177"/>
      <c r="H993" s="177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</row>
    <row r="994" spans="1:92" s="1" customFormat="1" ht="12" customHeight="1" hidden="1">
      <c r="A994" s="139" t="s">
        <v>797</v>
      </c>
      <c r="B994" s="209"/>
      <c r="C994" s="383"/>
      <c r="D994" s="383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</row>
    <row r="995" spans="1:92" s="1" customFormat="1" ht="12" customHeight="1" hidden="1">
      <c r="A995" s="139" t="s">
        <v>8</v>
      </c>
      <c r="B995" s="209"/>
      <c r="C995" s="383"/>
      <c r="D995" s="383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</row>
    <row r="996" spans="1:92" s="1" customFormat="1" ht="12" customHeight="1" hidden="1">
      <c r="A996" s="139" t="s">
        <v>7</v>
      </c>
      <c r="B996" s="194"/>
      <c r="C996" s="383"/>
      <c r="D996" s="383"/>
      <c r="E996" s="177"/>
      <c r="F996" s="177"/>
      <c r="G996" s="177"/>
      <c r="H996" s="177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</row>
    <row r="997" spans="1:92" s="1" customFormat="1" ht="12" customHeight="1" hidden="1">
      <c r="A997" s="139" t="s">
        <v>694</v>
      </c>
      <c r="B997" s="209"/>
      <c r="C997" s="383"/>
      <c r="D997" s="383"/>
      <c r="E997" s="177"/>
      <c r="F997" s="177"/>
      <c r="G997" s="177"/>
      <c r="H997" s="177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</row>
    <row r="998" spans="1:92" s="1" customFormat="1" ht="12" customHeight="1" hidden="1">
      <c r="A998" s="139" t="s">
        <v>799</v>
      </c>
      <c r="B998" s="209"/>
      <c r="C998" s="383"/>
      <c r="D998" s="383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</row>
    <row r="999" spans="1:92" s="1" customFormat="1" ht="12" customHeight="1" hidden="1">
      <c r="A999" s="212" t="s">
        <v>3</v>
      </c>
      <c r="B999" s="213"/>
      <c r="C999" s="383"/>
      <c r="D999" s="383"/>
      <c r="E999" s="214"/>
      <c r="F999" s="214"/>
      <c r="G999" s="214"/>
      <c r="H999" s="214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176"/>
      <c r="AA999" s="176"/>
      <c r="AB999" s="176"/>
      <c r="AC999" s="176"/>
      <c r="AD999" s="176"/>
      <c r="AE999" s="176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</row>
    <row r="1000" spans="1:92" s="1" customFormat="1" ht="12" customHeight="1" hidden="1">
      <c r="A1000" s="139" t="s">
        <v>4</v>
      </c>
      <c r="B1000" s="194"/>
      <c r="C1000" s="383"/>
      <c r="D1000" s="383"/>
      <c r="E1000" s="177"/>
      <c r="F1000" s="177"/>
      <c r="G1000" s="177"/>
      <c r="H1000" s="177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176"/>
      <c r="AA1000" s="176"/>
      <c r="AB1000" s="176"/>
      <c r="AC1000" s="176"/>
      <c r="AD1000" s="176"/>
      <c r="AE1000" s="176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</row>
    <row r="1001" spans="1:92" s="1" customFormat="1" ht="12" customHeight="1" hidden="1">
      <c r="A1001" s="215" t="s">
        <v>5</v>
      </c>
      <c r="B1001" s="190"/>
      <c r="C1001" s="383"/>
      <c r="D1001" s="383"/>
      <c r="E1001" s="177"/>
      <c r="F1001" s="177"/>
      <c r="G1001" s="177"/>
      <c r="H1001" s="177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176"/>
      <c r="AA1001" s="176"/>
      <c r="AB1001" s="176"/>
      <c r="AC1001" s="176"/>
      <c r="AD1001" s="176"/>
      <c r="AE1001" s="176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</row>
    <row r="1002" spans="1:92" s="1" customFormat="1" ht="12" customHeight="1" hidden="1">
      <c r="A1002" s="139" t="s">
        <v>6</v>
      </c>
      <c r="B1002" s="194"/>
      <c r="C1002" s="383"/>
      <c r="D1002" s="383"/>
      <c r="E1002" s="177"/>
      <c r="F1002" s="177"/>
      <c r="G1002" s="177"/>
      <c r="H1002" s="177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176"/>
      <c r="AA1002" s="176"/>
      <c r="AB1002" s="176"/>
      <c r="AC1002" s="176"/>
      <c r="AD1002" s="176"/>
      <c r="AE1002" s="176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</row>
    <row r="1003" spans="1:92" s="1" customFormat="1" ht="12" customHeight="1" hidden="1">
      <c r="A1003" s="139" t="s">
        <v>7</v>
      </c>
      <c r="B1003" s="194"/>
      <c r="C1003" s="383"/>
      <c r="D1003" s="383"/>
      <c r="E1003" s="177"/>
      <c r="F1003" s="177"/>
      <c r="G1003" s="177"/>
      <c r="H1003" s="177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</row>
    <row r="1004" spans="1:92" s="1" customFormat="1" ht="12" customHeight="1" hidden="1">
      <c r="A1004" s="139" t="s">
        <v>694</v>
      </c>
      <c r="B1004" s="209"/>
      <c r="C1004" s="383"/>
      <c r="D1004" s="383"/>
      <c r="E1004" s="177"/>
      <c r="F1004" s="177"/>
      <c r="G1004" s="177"/>
      <c r="H1004" s="177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</row>
    <row r="1005" spans="1:92" s="1" customFormat="1" ht="12" customHeight="1" hidden="1">
      <c r="A1005" s="139" t="s">
        <v>797</v>
      </c>
      <c r="B1005" s="209"/>
      <c r="C1005" s="383"/>
      <c r="D1005" s="383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</row>
    <row r="1006" spans="1:92" s="1" customFormat="1" ht="12" customHeight="1" hidden="1">
      <c r="A1006" s="139" t="s">
        <v>8</v>
      </c>
      <c r="B1006" s="209"/>
      <c r="C1006" s="383"/>
      <c r="D1006" s="383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</row>
    <row r="1007" spans="1:92" s="1" customFormat="1" ht="12" customHeight="1" hidden="1">
      <c r="A1007" s="139" t="s">
        <v>7</v>
      </c>
      <c r="B1007" s="194"/>
      <c r="C1007" s="383"/>
      <c r="D1007" s="383"/>
      <c r="E1007" s="177"/>
      <c r="F1007" s="177"/>
      <c r="G1007" s="177"/>
      <c r="H1007" s="177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</row>
    <row r="1008" spans="1:92" s="1" customFormat="1" ht="12" customHeight="1" hidden="1">
      <c r="A1008" s="139" t="s">
        <v>694</v>
      </c>
      <c r="B1008" s="209"/>
      <c r="C1008" s="383"/>
      <c r="D1008" s="383"/>
      <c r="E1008" s="177"/>
      <c r="F1008" s="177"/>
      <c r="G1008" s="177"/>
      <c r="H1008" s="177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</row>
    <row r="1009" spans="1:92" s="1" customFormat="1" ht="12" customHeight="1" hidden="1">
      <c r="A1009" s="139" t="s">
        <v>800</v>
      </c>
      <c r="B1009" s="209"/>
      <c r="C1009" s="383"/>
      <c r="D1009" s="383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</row>
    <row r="1010" spans="1:92" s="1" customFormat="1" ht="12" customHeight="1" hidden="1">
      <c r="A1010" s="212" t="s">
        <v>3</v>
      </c>
      <c r="B1010" s="213"/>
      <c r="C1010" s="383"/>
      <c r="D1010" s="383"/>
      <c r="E1010" s="214"/>
      <c r="F1010" s="214"/>
      <c r="G1010" s="214"/>
      <c r="H1010" s="214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176"/>
      <c r="AA1010" s="176"/>
      <c r="AB1010" s="176"/>
      <c r="AC1010" s="176"/>
      <c r="AD1010" s="176"/>
      <c r="AE1010" s="176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</row>
    <row r="1011" spans="1:92" s="1" customFormat="1" ht="12" customHeight="1" hidden="1">
      <c r="A1011" s="139" t="s">
        <v>4</v>
      </c>
      <c r="B1011" s="194"/>
      <c r="C1011" s="383"/>
      <c r="D1011" s="383"/>
      <c r="E1011" s="177"/>
      <c r="F1011" s="177"/>
      <c r="G1011" s="177"/>
      <c r="H1011" s="177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176"/>
      <c r="AA1011" s="176"/>
      <c r="AB1011" s="176"/>
      <c r="AC1011" s="176"/>
      <c r="AD1011" s="176"/>
      <c r="AE1011" s="176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</row>
    <row r="1012" spans="1:92" s="1" customFormat="1" ht="12" customHeight="1" hidden="1">
      <c r="A1012" s="215" t="s">
        <v>5</v>
      </c>
      <c r="B1012" s="190"/>
      <c r="C1012" s="383"/>
      <c r="D1012" s="383"/>
      <c r="E1012" s="177"/>
      <c r="F1012" s="177"/>
      <c r="G1012" s="177"/>
      <c r="H1012" s="177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176"/>
      <c r="AA1012" s="176"/>
      <c r="AB1012" s="176"/>
      <c r="AC1012" s="176"/>
      <c r="AD1012" s="176"/>
      <c r="AE1012" s="176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</row>
    <row r="1013" spans="1:92" s="1" customFormat="1" ht="12" customHeight="1" hidden="1">
      <c r="A1013" s="139" t="s">
        <v>6</v>
      </c>
      <c r="B1013" s="194"/>
      <c r="C1013" s="383"/>
      <c r="D1013" s="383"/>
      <c r="E1013" s="177"/>
      <c r="F1013" s="177"/>
      <c r="G1013" s="177"/>
      <c r="H1013" s="177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176"/>
      <c r="AA1013" s="176"/>
      <c r="AB1013" s="176"/>
      <c r="AC1013" s="176"/>
      <c r="AD1013" s="176"/>
      <c r="AE1013" s="176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</row>
    <row r="1014" spans="1:92" s="1" customFormat="1" ht="12" customHeight="1" hidden="1">
      <c r="A1014" s="139" t="s">
        <v>7</v>
      </c>
      <c r="B1014" s="194"/>
      <c r="C1014" s="383"/>
      <c r="D1014" s="383"/>
      <c r="E1014" s="177"/>
      <c r="F1014" s="177"/>
      <c r="G1014" s="177"/>
      <c r="H1014" s="177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</row>
    <row r="1015" spans="1:92" s="1" customFormat="1" ht="12" customHeight="1" hidden="1">
      <c r="A1015" s="139" t="s">
        <v>694</v>
      </c>
      <c r="B1015" s="209"/>
      <c r="C1015" s="383"/>
      <c r="D1015" s="383"/>
      <c r="E1015" s="177"/>
      <c r="F1015" s="177"/>
      <c r="G1015" s="177"/>
      <c r="H1015" s="177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</row>
    <row r="1016" spans="1:92" s="1" customFormat="1" ht="12" customHeight="1" hidden="1">
      <c r="A1016" s="139" t="s">
        <v>797</v>
      </c>
      <c r="B1016" s="209"/>
      <c r="C1016" s="383"/>
      <c r="D1016" s="383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</row>
    <row r="1017" spans="1:92" s="1" customFormat="1" ht="12" customHeight="1" hidden="1">
      <c r="A1017" s="139" t="s">
        <v>8</v>
      </c>
      <c r="B1017" s="209"/>
      <c r="C1017" s="383"/>
      <c r="D1017" s="383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</row>
    <row r="1018" spans="1:92" s="1" customFormat="1" ht="12" customHeight="1" hidden="1">
      <c r="A1018" s="139" t="s">
        <v>7</v>
      </c>
      <c r="B1018" s="194"/>
      <c r="C1018" s="383"/>
      <c r="D1018" s="383"/>
      <c r="E1018" s="177"/>
      <c r="F1018" s="177"/>
      <c r="G1018" s="177"/>
      <c r="H1018" s="177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</row>
    <row r="1019" spans="1:92" s="1" customFormat="1" ht="12" customHeight="1" hidden="1">
      <c r="A1019" s="139" t="s">
        <v>694</v>
      </c>
      <c r="B1019" s="194"/>
      <c r="C1019" s="383"/>
      <c r="D1019" s="383"/>
      <c r="E1019" s="177"/>
      <c r="F1019" s="177"/>
      <c r="G1019" s="177"/>
      <c r="H1019" s="177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</row>
    <row r="1020" spans="1:92" s="1" customFormat="1" ht="12" customHeight="1" hidden="1">
      <c r="A1020" s="169" t="s">
        <v>801</v>
      </c>
      <c r="B1020" s="194"/>
      <c r="C1020" s="387"/>
      <c r="D1020" s="387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</row>
    <row r="1021" spans="1:92" s="1" customFormat="1" ht="12" customHeight="1" hidden="1">
      <c r="A1021" s="212" t="s">
        <v>3</v>
      </c>
      <c r="B1021" s="213"/>
      <c r="C1021" s="383"/>
      <c r="D1021" s="383"/>
      <c r="E1021" s="214"/>
      <c r="F1021" s="214"/>
      <c r="G1021" s="214"/>
      <c r="H1021" s="214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176"/>
      <c r="AA1021" s="176"/>
      <c r="AB1021" s="176"/>
      <c r="AC1021" s="176"/>
      <c r="AD1021" s="176"/>
      <c r="AE1021" s="176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</row>
    <row r="1022" spans="1:92" s="1" customFormat="1" ht="12" customHeight="1" hidden="1">
      <c r="A1022" s="139" t="s">
        <v>4</v>
      </c>
      <c r="B1022" s="194"/>
      <c r="C1022" s="383"/>
      <c r="D1022" s="383"/>
      <c r="E1022" s="177"/>
      <c r="F1022" s="177"/>
      <c r="G1022" s="177"/>
      <c r="H1022" s="177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176"/>
      <c r="AA1022" s="176"/>
      <c r="AB1022" s="176"/>
      <c r="AC1022" s="176"/>
      <c r="AD1022" s="176"/>
      <c r="AE1022" s="176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</row>
    <row r="1023" spans="1:92" s="1" customFormat="1" ht="12" customHeight="1" hidden="1">
      <c r="A1023" s="215" t="s">
        <v>5</v>
      </c>
      <c r="B1023" s="190"/>
      <c r="C1023" s="383"/>
      <c r="D1023" s="383"/>
      <c r="E1023" s="177"/>
      <c r="F1023" s="177"/>
      <c r="G1023" s="177"/>
      <c r="H1023" s="177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176"/>
      <c r="AA1023" s="176"/>
      <c r="AB1023" s="176"/>
      <c r="AC1023" s="176"/>
      <c r="AD1023" s="176"/>
      <c r="AE1023" s="176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</row>
    <row r="1024" spans="1:92" s="1" customFormat="1" ht="12" customHeight="1" hidden="1">
      <c r="A1024" s="139" t="s">
        <v>6</v>
      </c>
      <c r="B1024" s="194"/>
      <c r="C1024" s="383"/>
      <c r="D1024" s="383"/>
      <c r="E1024" s="177"/>
      <c r="F1024" s="177"/>
      <c r="G1024" s="177"/>
      <c r="H1024" s="177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176"/>
      <c r="AA1024" s="176"/>
      <c r="AB1024" s="176"/>
      <c r="AC1024" s="176"/>
      <c r="AD1024" s="176"/>
      <c r="AE1024" s="176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</row>
    <row r="1025" spans="1:92" s="1" customFormat="1" ht="12" customHeight="1" hidden="1">
      <c r="A1025" s="139" t="s">
        <v>7</v>
      </c>
      <c r="B1025" s="194"/>
      <c r="C1025" s="383"/>
      <c r="D1025" s="383"/>
      <c r="E1025" s="177"/>
      <c r="F1025" s="177"/>
      <c r="G1025" s="177"/>
      <c r="H1025" s="177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</row>
    <row r="1026" spans="1:92" s="1" customFormat="1" ht="12" customHeight="1" hidden="1">
      <c r="A1026" s="139" t="s">
        <v>694</v>
      </c>
      <c r="B1026" s="209"/>
      <c r="C1026" s="383"/>
      <c r="D1026" s="383"/>
      <c r="E1026" s="177"/>
      <c r="F1026" s="177"/>
      <c r="G1026" s="177"/>
      <c r="H1026" s="177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</row>
    <row r="1027" spans="1:92" s="1" customFormat="1" ht="12" customHeight="1" hidden="1">
      <c r="A1027" s="139" t="s">
        <v>797</v>
      </c>
      <c r="B1027" s="209"/>
      <c r="C1027" s="383"/>
      <c r="D1027" s="383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</row>
    <row r="1028" spans="1:92" s="1" customFormat="1" ht="12" customHeight="1" hidden="1">
      <c r="A1028" s="139" t="s">
        <v>8</v>
      </c>
      <c r="B1028" s="209"/>
      <c r="C1028" s="383"/>
      <c r="D1028" s="383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</row>
    <row r="1029" spans="1:92" s="1" customFormat="1" ht="12" customHeight="1" hidden="1">
      <c r="A1029" s="139" t="s">
        <v>7</v>
      </c>
      <c r="B1029" s="194"/>
      <c r="C1029" s="383"/>
      <c r="D1029" s="383"/>
      <c r="E1029" s="177"/>
      <c r="F1029" s="177"/>
      <c r="G1029" s="177"/>
      <c r="H1029" s="177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</row>
    <row r="1030" spans="1:92" s="1" customFormat="1" ht="12" customHeight="1" hidden="1">
      <c r="A1030" s="139" t="s">
        <v>694</v>
      </c>
      <c r="B1030" s="209"/>
      <c r="C1030" s="383"/>
      <c r="D1030" s="383"/>
      <c r="E1030" s="177"/>
      <c r="F1030" s="177"/>
      <c r="G1030" s="177"/>
      <c r="H1030" s="177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</row>
    <row r="1031" spans="1:92" s="1" customFormat="1" ht="12" customHeight="1" hidden="1">
      <c r="A1031" s="169" t="s">
        <v>802</v>
      </c>
      <c r="B1031" s="194"/>
      <c r="C1031" s="387"/>
      <c r="D1031" s="387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</row>
    <row r="1032" spans="1:92" s="1" customFormat="1" ht="12" customHeight="1" hidden="1">
      <c r="A1032" s="212" t="s">
        <v>3</v>
      </c>
      <c r="B1032" s="213"/>
      <c r="C1032" s="383"/>
      <c r="D1032" s="383"/>
      <c r="E1032" s="214"/>
      <c r="F1032" s="214"/>
      <c r="G1032" s="214"/>
      <c r="H1032" s="214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176"/>
      <c r="AA1032" s="176"/>
      <c r="AB1032" s="176"/>
      <c r="AC1032" s="176"/>
      <c r="AD1032" s="176"/>
      <c r="AE1032" s="176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</row>
    <row r="1033" spans="1:92" s="1" customFormat="1" ht="12" customHeight="1" hidden="1">
      <c r="A1033" s="139" t="s">
        <v>4</v>
      </c>
      <c r="B1033" s="194"/>
      <c r="C1033" s="383"/>
      <c r="D1033" s="383"/>
      <c r="E1033" s="177"/>
      <c r="F1033" s="177"/>
      <c r="G1033" s="177"/>
      <c r="H1033" s="177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176"/>
      <c r="AA1033" s="176"/>
      <c r="AB1033" s="176"/>
      <c r="AC1033" s="176"/>
      <c r="AD1033" s="176"/>
      <c r="AE1033" s="176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</row>
    <row r="1034" spans="1:92" s="1" customFormat="1" ht="12" customHeight="1" hidden="1">
      <c r="A1034" s="215" t="s">
        <v>5</v>
      </c>
      <c r="B1034" s="190"/>
      <c r="C1034" s="383"/>
      <c r="D1034" s="383"/>
      <c r="E1034" s="177"/>
      <c r="F1034" s="177"/>
      <c r="G1034" s="177"/>
      <c r="H1034" s="177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176"/>
      <c r="AA1034" s="176"/>
      <c r="AB1034" s="176"/>
      <c r="AC1034" s="176"/>
      <c r="AD1034" s="176"/>
      <c r="AE1034" s="176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</row>
    <row r="1035" spans="1:92" s="1" customFormat="1" ht="12" customHeight="1" hidden="1">
      <c r="A1035" s="139" t="s">
        <v>6</v>
      </c>
      <c r="B1035" s="194"/>
      <c r="C1035" s="383"/>
      <c r="D1035" s="383"/>
      <c r="E1035" s="177"/>
      <c r="F1035" s="177"/>
      <c r="G1035" s="177"/>
      <c r="H1035" s="177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176"/>
      <c r="AA1035" s="176"/>
      <c r="AB1035" s="176"/>
      <c r="AC1035" s="176"/>
      <c r="AD1035" s="176"/>
      <c r="AE1035" s="176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</row>
    <row r="1036" spans="1:92" s="1" customFormat="1" ht="12" customHeight="1" hidden="1">
      <c r="A1036" s="139" t="s">
        <v>7</v>
      </c>
      <c r="B1036" s="194"/>
      <c r="C1036" s="383"/>
      <c r="D1036" s="383"/>
      <c r="E1036" s="177"/>
      <c r="F1036" s="177"/>
      <c r="G1036" s="177"/>
      <c r="H1036" s="177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</row>
    <row r="1037" spans="1:92" s="1" customFormat="1" ht="12" customHeight="1" hidden="1">
      <c r="A1037" s="139" t="s">
        <v>694</v>
      </c>
      <c r="B1037" s="209"/>
      <c r="C1037" s="383"/>
      <c r="D1037" s="383"/>
      <c r="E1037" s="177"/>
      <c r="F1037" s="177"/>
      <c r="G1037" s="177"/>
      <c r="H1037" s="177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</row>
    <row r="1038" spans="1:92" s="1" customFormat="1" ht="12" customHeight="1" hidden="1">
      <c r="A1038" s="139" t="s">
        <v>797</v>
      </c>
      <c r="B1038" s="209"/>
      <c r="C1038" s="383"/>
      <c r="D1038" s="383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</row>
    <row r="1039" spans="1:92" s="1" customFormat="1" ht="12" customHeight="1" hidden="1">
      <c r="A1039" s="139" t="s">
        <v>8</v>
      </c>
      <c r="B1039" s="209"/>
      <c r="C1039" s="383"/>
      <c r="D1039" s="383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</row>
    <row r="1040" spans="1:92" s="1" customFormat="1" ht="12" customHeight="1" hidden="1">
      <c r="A1040" s="139" t="s">
        <v>7</v>
      </c>
      <c r="B1040" s="194"/>
      <c r="C1040" s="383"/>
      <c r="D1040" s="383"/>
      <c r="E1040" s="177"/>
      <c r="F1040" s="177"/>
      <c r="G1040" s="177"/>
      <c r="H1040" s="177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</row>
    <row r="1041" spans="1:92" s="1" customFormat="1" ht="12" customHeight="1" hidden="1">
      <c r="A1041" s="139" t="s">
        <v>694</v>
      </c>
      <c r="B1041" s="209"/>
      <c r="C1041" s="383"/>
      <c r="D1041" s="383"/>
      <c r="E1041" s="177"/>
      <c r="F1041" s="177"/>
      <c r="G1041" s="177"/>
      <c r="H1041" s="177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</row>
    <row r="1042" spans="1:92" s="1" customFormat="1" ht="12" customHeight="1" hidden="1">
      <c r="A1042" s="169" t="s">
        <v>9</v>
      </c>
      <c r="B1042" s="194"/>
      <c r="C1042" s="387"/>
      <c r="D1042" s="387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</row>
    <row r="1043" spans="1:92" s="1" customFormat="1" ht="12" customHeight="1" hidden="1">
      <c r="A1043" s="212" t="s">
        <v>3</v>
      </c>
      <c r="B1043" s="213"/>
      <c r="C1043" s="383"/>
      <c r="D1043" s="383"/>
      <c r="E1043" s="214"/>
      <c r="F1043" s="214"/>
      <c r="G1043" s="214"/>
      <c r="H1043" s="214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176"/>
      <c r="AA1043" s="176"/>
      <c r="AB1043" s="176"/>
      <c r="AC1043" s="176"/>
      <c r="AD1043" s="176"/>
      <c r="AE1043" s="176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</row>
    <row r="1044" spans="1:92" s="1" customFormat="1" ht="12" customHeight="1" hidden="1">
      <c r="A1044" s="139" t="s">
        <v>4</v>
      </c>
      <c r="B1044" s="194"/>
      <c r="C1044" s="383"/>
      <c r="D1044" s="383"/>
      <c r="E1044" s="177"/>
      <c r="F1044" s="177"/>
      <c r="G1044" s="177"/>
      <c r="H1044" s="177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176"/>
      <c r="AA1044" s="176"/>
      <c r="AB1044" s="176"/>
      <c r="AC1044" s="176"/>
      <c r="AD1044" s="176"/>
      <c r="AE1044" s="176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</row>
    <row r="1045" spans="1:92" s="1" customFormat="1" ht="12" customHeight="1" hidden="1">
      <c r="A1045" s="215" t="s">
        <v>5</v>
      </c>
      <c r="B1045" s="190"/>
      <c r="C1045" s="383"/>
      <c r="D1045" s="383"/>
      <c r="E1045" s="177"/>
      <c r="F1045" s="177"/>
      <c r="G1045" s="177"/>
      <c r="H1045" s="177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176"/>
      <c r="AA1045" s="176"/>
      <c r="AB1045" s="176"/>
      <c r="AC1045" s="176"/>
      <c r="AD1045" s="176"/>
      <c r="AE1045" s="176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</row>
    <row r="1046" spans="1:92" s="1" customFormat="1" ht="12" customHeight="1" hidden="1">
      <c r="A1046" s="139" t="s">
        <v>6</v>
      </c>
      <c r="B1046" s="194"/>
      <c r="C1046" s="383"/>
      <c r="D1046" s="383"/>
      <c r="E1046" s="177"/>
      <c r="F1046" s="177"/>
      <c r="G1046" s="177"/>
      <c r="H1046" s="177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176"/>
      <c r="AA1046" s="176"/>
      <c r="AB1046" s="176"/>
      <c r="AC1046" s="176"/>
      <c r="AD1046" s="176"/>
      <c r="AE1046" s="176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</row>
    <row r="1047" spans="1:92" s="1" customFormat="1" ht="12" customHeight="1" hidden="1">
      <c r="A1047" s="139" t="s">
        <v>7</v>
      </c>
      <c r="B1047" s="194"/>
      <c r="C1047" s="383"/>
      <c r="D1047" s="383"/>
      <c r="E1047" s="177"/>
      <c r="F1047" s="177"/>
      <c r="G1047" s="177"/>
      <c r="H1047" s="177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</row>
    <row r="1048" spans="1:92" s="1" customFormat="1" ht="12" customHeight="1" hidden="1">
      <c r="A1048" s="139" t="s">
        <v>694</v>
      </c>
      <c r="B1048" s="209"/>
      <c r="C1048" s="383"/>
      <c r="D1048" s="383"/>
      <c r="E1048" s="177"/>
      <c r="F1048" s="177"/>
      <c r="G1048" s="177"/>
      <c r="H1048" s="177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</row>
    <row r="1049" spans="1:92" s="1" customFormat="1" ht="12" customHeight="1" hidden="1">
      <c r="A1049" s="139" t="s">
        <v>797</v>
      </c>
      <c r="B1049" s="209"/>
      <c r="C1049" s="383"/>
      <c r="D1049" s="383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</row>
    <row r="1050" spans="1:92" s="1" customFormat="1" ht="12" customHeight="1" hidden="1">
      <c r="A1050" s="139" t="s">
        <v>8</v>
      </c>
      <c r="B1050" s="209"/>
      <c r="C1050" s="383"/>
      <c r="D1050" s="383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</row>
    <row r="1051" spans="1:92" s="1" customFormat="1" ht="12" customHeight="1" hidden="1">
      <c r="A1051" s="139" t="s">
        <v>7</v>
      </c>
      <c r="B1051" s="194"/>
      <c r="C1051" s="383"/>
      <c r="D1051" s="383"/>
      <c r="E1051" s="177"/>
      <c r="F1051" s="177"/>
      <c r="G1051" s="177"/>
      <c r="H1051" s="177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</row>
    <row r="1052" spans="1:92" s="1" customFormat="1" ht="12" customHeight="1" hidden="1">
      <c r="A1052" s="139" t="s">
        <v>694</v>
      </c>
      <c r="B1052" s="209"/>
      <c r="C1052" s="383"/>
      <c r="D1052" s="383"/>
      <c r="E1052" s="177"/>
      <c r="F1052" s="177"/>
      <c r="G1052" s="177"/>
      <c r="H1052" s="177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</row>
    <row r="1053" spans="1:92" s="1" customFormat="1" ht="12" customHeight="1">
      <c r="A1053" s="139" t="s">
        <v>10</v>
      </c>
      <c r="B1053" s="216"/>
      <c r="C1053" s="383">
        <v>5</v>
      </c>
      <c r="D1053" s="383">
        <v>872</v>
      </c>
      <c r="E1053" s="177"/>
      <c r="F1053" s="177"/>
      <c r="G1053" s="177"/>
      <c r="H1053" s="177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176"/>
      <c r="AA1053" s="176"/>
      <c r="AB1053" s="176"/>
      <c r="AC1053" s="176"/>
      <c r="AD1053" s="176"/>
      <c r="AE1053" s="176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</row>
    <row r="1054" spans="1:92" s="1" customFormat="1" ht="12" customHeight="1">
      <c r="A1054" s="139" t="s">
        <v>11</v>
      </c>
      <c r="B1054" s="194"/>
      <c r="C1054" s="383">
        <v>5</v>
      </c>
      <c r="D1054" s="383">
        <v>872</v>
      </c>
      <c r="E1054" s="177"/>
      <c r="F1054" s="177"/>
      <c r="G1054" s="177"/>
      <c r="H1054" s="177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176"/>
      <c r="AA1054" s="176"/>
      <c r="AB1054" s="176"/>
      <c r="AC1054" s="176"/>
      <c r="AD1054" s="176"/>
      <c r="AE1054" s="176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</row>
    <row r="1055" spans="1:92" s="1" customFormat="1" ht="12" customHeight="1" hidden="1">
      <c r="A1055" s="139" t="s">
        <v>12</v>
      </c>
      <c r="B1055" s="194"/>
      <c r="C1055" s="383"/>
      <c r="D1055" s="383"/>
      <c r="E1055" s="177"/>
      <c r="F1055" s="177"/>
      <c r="G1055" s="177"/>
      <c r="H1055" s="177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</row>
    <row r="1056" spans="1:92" s="1" customFormat="1" ht="12" customHeight="1" hidden="1">
      <c r="A1056" s="139" t="s">
        <v>13</v>
      </c>
      <c r="B1056" s="209"/>
      <c r="C1056" s="383"/>
      <c r="D1056" s="383"/>
      <c r="E1056" s="177"/>
      <c r="F1056" s="177"/>
      <c r="G1056" s="177"/>
      <c r="H1056" s="177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</row>
    <row r="1057" spans="1:92" s="1" customFormat="1" ht="12.75">
      <c r="A1057" s="548" t="s">
        <v>14</v>
      </c>
      <c r="B1057" s="577"/>
      <c r="C1057" s="383">
        <v>5</v>
      </c>
      <c r="D1057" s="383">
        <v>872</v>
      </c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</row>
    <row r="1058" spans="1:92" s="1" customFormat="1" ht="8.25" customHeight="1">
      <c r="A1058" s="602"/>
      <c r="B1058" s="546"/>
      <c r="C1058" s="546"/>
      <c r="D1058" s="546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</row>
    <row r="1059" spans="1:92" s="1" customFormat="1" ht="25.5" customHeight="1" hidden="1">
      <c r="A1059" s="603" t="s">
        <v>15</v>
      </c>
      <c r="B1059" s="604"/>
      <c r="C1059" s="353" t="s">
        <v>309</v>
      </c>
      <c r="D1059" s="353" t="s">
        <v>308</v>
      </c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</row>
    <row r="1060" spans="1:92" s="1" customFormat="1" ht="12" customHeight="1" hidden="1">
      <c r="A1060" s="544" t="s">
        <v>784</v>
      </c>
      <c r="B1060" s="575"/>
      <c r="C1060" s="335"/>
      <c r="D1060" s="335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</row>
    <row r="1061" spans="1:92" s="1" customFormat="1" ht="12" customHeight="1" hidden="1">
      <c r="A1061" s="150" t="s">
        <v>839</v>
      </c>
      <c r="B1061" s="151"/>
      <c r="C1061" s="335"/>
      <c r="D1061" s="335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</row>
    <row r="1062" spans="1:92" s="1" customFormat="1" ht="12" customHeight="1" hidden="1">
      <c r="A1062" s="169" t="s">
        <v>786</v>
      </c>
      <c r="B1062" s="137"/>
      <c r="C1062" s="335"/>
      <c r="D1062" s="335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</row>
    <row r="1063" spans="1:92" s="1" customFormat="1" ht="12" customHeight="1" hidden="1">
      <c r="A1063" s="169" t="s">
        <v>787</v>
      </c>
      <c r="B1063" s="137"/>
      <c r="C1063" s="335"/>
      <c r="D1063" s="335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</row>
    <row r="1064" spans="1:92" s="1" customFormat="1" ht="12" customHeight="1" hidden="1">
      <c r="A1064" s="169" t="s">
        <v>692</v>
      </c>
      <c r="B1064" s="137"/>
      <c r="C1064" s="335"/>
      <c r="D1064" s="335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</row>
    <row r="1065" spans="1:92" s="1" customFormat="1" ht="12" customHeight="1" hidden="1">
      <c r="A1065" s="169" t="s">
        <v>943</v>
      </c>
      <c r="B1065" s="137"/>
      <c r="C1065" s="335"/>
      <c r="D1065" s="335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</row>
    <row r="1066" spans="1:92" s="1" customFormat="1" ht="12.75" customHeight="1" hidden="1">
      <c r="A1066" s="598" t="s">
        <v>16</v>
      </c>
      <c r="B1066" s="575"/>
      <c r="C1066" s="335"/>
      <c r="D1066" s="335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</row>
    <row r="1067" spans="1:92" s="1" customFormat="1" ht="7.5" customHeight="1">
      <c r="A1067" s="530"/>
      <c r="B1067" s="563"/>
      <c r="C1067" s="563"/>
      <c r="D1067" s="563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</row>
    <row r="1068" spans="1:92" s="1" customFormat="1" ht="25.5" customHeight="1" hidden="1">
      <c r="A1068" s="548" t="s">
        <v>17</v>
      </c>
      <c r="B1068" s="575"/>
      <c r="C1068" s="353" t="s">
        <v>309</v>
      </c>
      <c r="D1068" s="353" t="s">
        <v>308</v>
      </c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</row>
    <row r="1069" spans="1:92" s="1" customFormat="1" ht="12" customHeight="1" hidden="1">
      <c r="A1069" s="550" t="s">
        <v>842</v>
      </c>
      <c r="B1069" s="575"/>
      <c r="C1069" s="383"/>
      <c r="D1069" s="383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</row>
    <row r="1070" spans="1:92" s="1" customFormat="1" ht="12" customHeight="1" hidden="1">
      <c r="A1070" s="139" t="s">
        <v>843</v>
      </c>
      <c r="B1070" s="194"/>
      <c r="C1070" s="383"/>
      <c r="D1070" s="383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</row>
    <row r="1071" spans="1:92" s="1" customFormat="1" ht="12" customHeight="1" hidden="1">
      <c r="A1071" s="139" t="s">
        <v>18</v>
      </c>
      <c r="B1071" s="194"/>
      <c r="C1071" s="383"/>
      <c r="D1071" s="383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</row>
    <row r="1072" spans="1:92" s="1" customFormat="1" ht="12" customHeight="1" hidden="1">
      <c r="A1072" s="139" t="s">
        <v>19</v>
      </c>
      <c r="B1072" s="194"/>
      <c r="C1072" s="383"/>
      <c r="D1072" s="383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</row>
    <row r="1073" spans="1:92" s="1" customFormat="1" ht="12" customHeight="1" hidden="1">
      <c r="A1073" s="139" t="s">
        <v>846</v>
      </c>
      <c r="B1073" s="194"/>
      <c r="C1073" s="383"/>
      <c r="D1073" s="383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</row>
    <row r="1074" spans="1:92" s="1" customFormat="1" ht="12" customHeight="1" hidden="1">
      <c r="A1074" s="139" t="s">
        <v>847</v>
      </c>
      <c r="B1074" s="194"/>
      <c r="C1074" s="383"/>
      <c r="D1074" s="383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</row>
    <row r="1075" spans="1:92" s="1" customFormat="1" ht="12" customHeight="1" hidden="1">
      <c r="A1075" s="139" t="s">
        <v>18</v>
      </c>
      <c r="B1075" s="194"/>
      <c r="C1075" s="383"/>
      <c r="D1075" s="383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</row>
    <row r="1076" spans="1:92" s="1" customFormat="1" ht="12" customHeight="1" hidden="1">
      <c r="A1076" s="139" t="s">
        <v>19</v>
      </c>
      <c r="B1076" s="194"/>
      <c r="C1076" s="383"/>
      <c r="D1076" s="383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</row>
    <row r="1077" spans="1:92" s="1" customFormat="1" ht="12" customHeight="1" hidden="1">
      <c r="A1077" s="139" t="s">
        <v>846</v>
      </c>
      <c r="B1077" s="194"/>
      <c r="C1077" s="383"/>
      <c r="D1077" s="383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</row>
    <row r="1078" spans="1:92" s="1" customFormat="1" ht="12" customHeight="1" hidden="1">
      <c r="A1078" s="139" t="s">
        <v>848</v>
      </c>
      <c r="B1078" s="194"/>
      <c r="C1078" s="383"/>
      <c r="D1078" s="383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</row>
    <row r="1079" spans="1:92" s="1" customFormat="1" ht="12" customHeight="1" hidden="1">
      <c r="A1079" s="136" t="s">
        <v>150</v>
      </c>
      <c r="B1079" s="194"/>
      <c r="C1079" s="383"/>
      <c r="D1079" s="383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</row>
    <row r="1080" spans="1:92" s="1" customFormat="1" ht="12" customHeight="1" hidden="1">
      <c r="A1080" s="139" t="s">
        <v>18</v>
      </c>
      <c r="B1080" s="194"/>
      <c r="C1080" s="383"/>
      <c r="D1080" s="383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</row>
    <row r="1081" spans="1:92" s="1" customFormat="1" ht="12" customHeight="1" hidden="1">
      <c r="A1081" s="139" t="s">
        <v>19</v>
      </c>
      <c r="B1081" s="194"/>
      <c r="C1081" s="383"/>
      <c r="D1081" s="383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</row>
    <row r="1082" spans="1:92" s="1" customFormat="1" ht="12" customHeight="1" hidden="1">
      <c r="A1082" s="139" t="s">
        <v>846</v>
      </c>
      <c r="B1082" s="194"/>
      <c r="C1082" s="383"/>
      <c r="D1082" s="383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</row>
    <row r="1083" spans="1:92" s="1" customFormat="1" ht="12" customHeight="1" hidden="1">
      <c r="A1083" s="136" t="s">
        <v>849</v>
      </c>
      <c r="B1083" s="194"/>
      <c r="C1083" s="383"/>
      <c r="D1083" s="383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</row>
    <row r="1084" spans="1:92" s="1" customFormat="1" ht="24" hidden="1">
      <c r="A1084" s="139" t="s">
        <v>20</v>
      </c>
      <c r="B1084" s="194"/>
      <c r="C1084" s="383"/>
      <c r="D1084" s="383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</row>
    <row r="1085" spans="1:92" s="1" customFormat="1" ht="12" customHeight="1" hidden="1">
      <c r="A1085" s="139" t="s">
        <v>843</v>
      </c>
      <c r="B1085" s="194"/>
      <c r="C1085" s="383"/>
      <c r="D1085" s="383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</row>
    <row r="1086" spans="1:92" s="1" customFormat="1" ht="12" customHeight="1" hidden="1">
      <c r="A1086" s="139" t="s">
        <v>18</v>
      </c>
      <c r="B1086" s="194"/>
      <c r="C1086" s="383"/>
      <c r="D1086" s="383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</row>
    <row r="1087" spans="1:92" s="1" customFormat="1" ht="12" customHeight="1" hidden="1">
      <c r="A1087" s="139" t="s">
        <v>19</v>
      </c>
      <c r="B1087" s="194"/>
      <c r="C1087" s="383"/>
      <c r="D1087" s="383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</row>
    <row r="1088" spans="1:92" s="1" customFormat="1" ht="12" customHeight="1" hidden="1">
      <c r="A1088" s="139" t="s">
        <v>846</v>
      </c>
      <c r="B1088" s="194"/>
      <c r="C1088" s="383"/>
      <c r="D1088" s="383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</row>
    <row r="1089" spans="1:92" s="1" customFormat="1" ht="12" customHeight="1" hidden="1">
      <c r="A1089" s="139" t="s">
        <v>852</v>
      </c>
      <c r="B1089" s="194"/>
      <c r="C1089" s="383"/>
      <c r="D1089" s="383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</row>
    <row r="1090" spans="1:92" s="1" customFormat="1" ht="12" customHeight="1" hidden="1">
      <c r="A1090" s="139" t="s">
        <v>18</v>
      </c>
      <c r="B1090" s="194"/>
      <c r="C1090" s="383"/>
      <c r="D1090" s="383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</row>
    <row r="1091" spans="1:92" s="1" customFormat="1" ht="12" customHeight="1" hidden="1">
      <c r="A1091" s="139" t="s">
        <v>19</v>
      </c>
      <c r="B1091" s="194"/>
      <c r="C1091" s="383"/>
      <c r="D1091" s="383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</row>
    <row r="1092" spans="1:92" s="1" customFormat="1" ht="12" customHeight="1" hidden="1">
      <c r="A1092" s="139" t="s">
        <v>846</v>
      </c>
      <c r="B1092" s="209"/>
      <c r="C1092" s="383"/>
      <c r="D1092" s="383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</row>
    <row r="1093" spans="1:92" s="1" customFormat="1" ht="12" customHeight="1" hidden="1">
      <c r="A1093" s="139" t="s">
        <v>848</v>
      </c>
      <c r="B1093" s="209"/>
      <c r="C1093" s="383"/>
      <c r="D1093" s="383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</row>
    <row r="1094" spans="1:92" s="1" customFormat="1" ht="12" customHeight="1" hidden="1">
      <c r="A1094" s="136" t="s">
        <v>150</v>
      </c>
      <c r="B1094" s="194"/>
      <c r="C1094" s="383"/>
      <c r="D1094" s="383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</row>
    <row r="1095" spans="1:92" s="1" customFormat="1" ht="12" customHeight="1" hidden="1">
      <c r="A1095" s="139" t="s">
        <v>18</v>
      </c>
      <c r="B1095" s="194"/>
      <c r="C1095" s="383"/>
      <c r="D1095" s="383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</row>
    <row r="1096" spans="1:92" s="1" customFormat="1" ht="12" customHeight="1" hidden="1">
      <c r="A1096" s="136" t="s">
        <v>19</v>
      </c>
      <c r="B1096" s="194"/>
      <c r="C1096" s="383"/>
      <c r="D1096" s="383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</row>
    <row r="1097" spans="1:92" s="1" customFormat="1" ht="12" customHeight="1" hidden="1">
      <c r="A1097" s="136" t="s">
        <v>846</v>
      </c>
      <c r="B1097" s="194"/>
      <c r="C1097" s="383"/>
      <c r="D1097" s="383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</row>
    <row r="1098" spans="1:92" s="1" customFormat="1" ht="12" customHeight="1" hidden="1">
      <c r="A1098" s="136" t="s">
        <v>849</v>
      </c>
      <c r="B1098" s="194"/>
      <c r="C1098" s="383"/>
      <c r="D1098" s="383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</row>
    <row r="1099" spans="1:92" s="1" customFormat="1" ht="24" hidden="1">
      <c r="A1099" s="139" t="s">
        <v>854</v>
      </c>
      <c r="B1099" s="194"/>
      <c r="C1099" s="383"/>
      <c r="D1099" s="383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</row>
    <row r="1100" spans="1:92" s="1" customFormat="1" ht="12" customHeight="1" hidden="1">
      <c r="A1100" s="139" t="s">
        <v>843</v>
      </c>
      <c r="B1100" s="194"/>
      <c r="C1100" s="383"/>
      <c r="D1100" s="383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</row>
    <row r="1101" spans="1:92" s="1" customFormat="1" ht="12" customHeight="1" hidden="1">
      <c r="A1101" s="139" t="s">
        <v>18</v>
      </c>
      <c r="B1101" s="194"/>
      <c r="C1101" s="383"/>
      <c r="D1101" s="383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</row>
    <row r="1102" spans="1:92" s="1" customFormat="1" ht="12" customHeight="1" hidden="1">
      <c r="A1102" s="139" t="s">
        <v>19</v>
      </c>
      <c r="B1102" s="194"/>
      <c r="C1102" s="383"/>
      <c r="D1102" s="383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</row>
    <row r="1103" spans="1:92" s="1" customFormat="1" ht="12" customHeight="1" hidden="1">
      <c r="A1103" s="139" t="s">
        <v>846</v>
      </c>
      <c r="B1103" s="194"/>
      <c r="C1103" s="383"/>
      <c r="D1103" s="383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</row>
    <row r="1104" spans="1:92" s="1" customFormat="1" ht="12" customHeight="1" hidden="1">
      <c r="A1104" s="139" t="s">
        <v>847</v>
      </c>
      <c r="B1104" s="194"/>
      <c r="C1104" s="383"/>
      <c r="D1104" s="383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</row>
    <row r="1105" spans="1:92" s="1" customFormat="1" ht="12" customHeight="1" hidden="1">
      <c r="A1105" s="139" t="s">
        <v>18</v>
      </c>
      <c r="B1105" s="194"/>
      <c r="C1105" s="387"/>
      <c r="D1105" s="387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</row>
    <row r="1106" spans="1:92" s="1" customFormat="1" ht="11.25" customHeight="1" hidden="1">
      <c r="A1106" s="139" t="s">
        <v>19</v>
      </c>
      <c r="B1106" s="194"/>
      <c r="C1106" s="387"/>
      <c r="D1106" s="387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</row>
    <row r="1107" spans="1:92" s="1" customFormat="1" ht="11.25" customHeight="1" hidden="1">
      <c r="A1107" s="139" t="s">
        <v>846</v>
      </c>
      <c r="B1107" s="194"/>
      <c r="C1107" s="387"/>
      <c r="D1107" s="387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</row>
    <row r="1108" spans="1:92" s="1" customFormat="1" ht="11.25" customHeight="1" hidden="1">
      <c r="A1108" s="139" t="s">
        <v>848</v>
      </c>
      <c r="B1108" s="194"/>
      <c r="C1108" s="383"/>
      <c r="D1108" s="383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</row>
    <row r="1109" spans="1:92" s="1" customFormat="1" ht="11.25" customHeight="1" hidden="1">
      <c r="A1109" s="136" t="s">
        <v>150</v>
      </c>
      <c r="B1109" s="194"/>
      <c r="C1109" s="383"/>
      <c r="D1109" s="383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</row>
    <row r="1110" spans="1:92" s="1" customFormat="1" ht="11.25" customHeight="1" hidden="1">
      <c r="A1110" s="139" t="s">
        <v>18</v>
      </c>
      <c r="B1110" s="194"/>
      <c r="C1110" s="383"/>
      <c r="D1110" s="383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</row>
    <row r="1111" spans="1:92" s="1" customFormat="1" ht="11.25" customHeight="1" hidden="1">
      <c r="A1111" s="136" t="s">
        <v>19</v>
      </c>
      <c r="B1111" s="194"/>
      <c r="C1111" s="383"/>
      <c r="D1111" s="383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</row>
    <row r="1112" spans="1:92" s="1" customFormat="1" ht="11.25" customHeight="1" hidden="1">
      <c r="A1112" s="136" t="s">
        <v>846</v>
      </c>
      <c r="B1112" s="194"/>
      <c r="C1112" s="383"/>
      <c r="D1112" s="383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</row>
    <row r="1113" spans="1:92" s="1" customFormat="1" ht="11.25" customHeight="1" hidden="1">
      <c r="A1113" s="136" t="s">
        <v>849</v>
      </c>
      <c r="B1113" s="194"/>
      <c r="C1113" s="383"/>
      <c r="D1113" s="383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</row>
    <row r="1114" spans="1:92" s="1" customFormat="1" ht="11.25" customHeight="1" hidden="1">
      <c r="A1114" s="139" t="s">
        <v>855</v>
      </c>
      <c r="B1114" s="194"/>
      <c r="C1114" s="383"/>
      <c r="D1114" s="383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</row>
    <row r="1115" spans="1:92" s="1" customFormat="1" ht="11.25" customHeight="1" hidden="1">
      <c r="A1115" s="139" t="s">
        <v>856</v>
      </c>
      <c r="B1115" s="194"/>
      <c r="C1115" s="383"/>
      <c r="D1115" s="383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</row>
    <row r="1116" spans="1:92" s="1" customFormat="1" ht="11.25" customHeight="1" hidden="1">
      <c r="A1116" s="139" t="s">
        <v>18</v>
      </c>
      <c r="B1116" s="209"/>
      <c r="C1116" s="383"/>
      <c r="D1116" s="383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</row>
    <row r="1117" spans="1:92" s="1" customFormat="1" ht="11.25" customHeight="1" hidden="1">
      <c r="A1117" s="139" t="s">
        <v>19</v>
      </c>
      <c r="B1117" s="194"/>
      <c r="C1117" s="383"/>
      <c r="D1117" s="383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</row>
    <row r="1118" spans="1:92" s="1" customFormat="1" ht="11.25" customHeight="1" hidden="1">
      <c r="A1118" s="139" t="s">
        <v>846</v>
      </c>
      <c r="B1118" s="209"/>
      <c r="C1118" s="383"/>
      <c r="D1118" s="383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</row>
    <row r="1119" spans="1:92" s="1" customFormat="1" ht="11.25" customHeight="1" hidden="1">
      <c r="A1119" s="212" t="s">
        <v>847</v>
      </c>
      <c r="B1119" s="209"/>
      <c r="C1119" s="383"/>
      <c r="D1119" s="383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</row>
    <row r="1120" spans="1:92" s="1" customFormat="1" ht="11.25" customHeight="1" hidden="1">
      <c r="A1120" s="139" t="s">
        <v>18</v>
      </c>
      <c r="B1120" s="194"/>
      <c r="C1120" s="383"/>
      <c r="D1120" s="383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</row>
    <row r="1121" spans="1:92" s="1" customFormat="1" ht="11.25" customHeight="1" hidden="1">
      <c r="A1121" s="139" t="s">
        <v>19</v>
      </c>
      <c r="B1121" s="194"/>
      <c r="C1121" s="383"/>
      <c r="D1121" s="383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</row>
    <row r="1122" spans="1:92" s="1" customFormat="1" ht="11.25" customHeight="1" hidden="1">
      <c r="A1122" s="215" t="s">
        <v>846</v>
      </c>
      <c r="B1122" s="190"/>
      <c r="C1122" s="383"/>
      <c r="D1122" s="383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</row>
    <row r="1123" spans="1:92" s="1" customFormat="1" ht="11.25" customHeight="1" hidden="1">
      <c r="A1123" s="139" t="s">
        <v>848</v>
      </c>
      <c r="B1123" s="194"/>
      <c r="C1123" s="383"/>
      <c r="D1123" s="383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</row>
    <row r="1124" spans="1:92" s="1" customFormat="1" ht="11.25" customHeight="1" hidden="1">
      <c r="A1124" s="136" t="s">
        <v>150</v>
      </c>
      <c r="B1124" s="194"/>
      <c r="C1124" s="383"/>
      <c r="D1124" s="383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</row>
    <row r="1125" spans="1:92" s="1" customFormat="1" ht="11.25" customHeight="1" hidden="1">
      <c r="A1125" s="139" t="s">
        <v>18</v>
      </c>
      <c r="B1125" s="194"/>
      <c r="C1125" s="383"/>
      <c r="D1125" s="383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</row>
    <row r="1126" spans="1:92" s="1" customFormat="1" ht="11.25" customHeight="1" hidden="1">
      <c r="A1126" s="136" t="s">
        <v>19</v>
      </c>
      <c r="B1126" s="194"/>
      <c r="C1126" s="383"/>
      <c r="D1126" s="383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</row>
    <row r="1127" spans="1:92" s="1" customFormat="1" ht="11.25" customHeight="1" hidden="1">
      <c r="A1127" s="149" t="s">
        <v>846</v>
      </c>
      <c r="B1127" s="209"/>
      <c r="C1127" s="383"/>
      <c r="D1127" s="383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</row>
    <row r="1128" spans="1:92" s="1" customFormat="1" ht="11.25" customHeight="1" hidden="1">
      <c r="A1128" s="136" t="s">
        <v>849</v>
      </c>
      <c r="B1128" s="194"/>
      <c r="C1128" s="383"/>
      <c r="D1128" s="383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</row>
    <row r="1129" spans="1:92" s="1" customFormat="1" ht="11.25" customHeight="1" hidden="1">
      <c r="A1129" s="215" t="s">
        <v>857</v>
      </c>
      <c r="B1129" s="190"/>
      <c r="C1129" s="383"/>
      <c r="D1129" s="383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</row>
    <row r="1130" spans="1:92" s="1" customFormat="1" ht="11.25" customHeight="1" hidden="1">
      <c r="A1130" s="208" t="s">
        <v>858</v>
      </c>
      <c r="B1130" s="190"/>
      <c r="C1130" s="387"/>
      <c r="D1130" s="387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</row>
    <row r="1131" spans="1:92" s="1" customFormat="1" ht="11.25" customHeight="1" hidden="1">
      <c r="A1131" s="212" t="s">
        <v>859</v>
      </c>
      <c r="B1131" s="194"/>
      <c r="C1131" s="387"/>
      <c r="D1131" s="387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</row>
    <row r="1132" spans="1:92" s="1" customFormat="1" ht="12.75" hidden="1">
      <c r="A1132" s="171" t="s">
        <v>860</v>
      </c>
      <c r="B1132" s="194"/>
      <c r="C1132" s="383"/>
      <c r="D1132" s="383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</row>
    <row r="1133" spans="1:92" s="1" customFormat="1" ht="7.5" customHeight="1">
      <c r="A1133" s="529"/>
      <c r="B1133" s="568"/>
      <c r="C1133" s="568"/>
      <c r="D1133" s="568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</row>
    <row r="1134" spans="1:92" s="1" customFormat="1" ht="25.5" customHeight="1" hidden="1">
      <c r="A1134" s="598" t="s">
        <v>21</v>
      </c>
      <c r="B1134" s="575"/>
      <c r="C1134" s="353" t="s">
        <v>309</v>
      </c>
      <c r="D1134" s="353" t="s">
        <v>308</v>
      </c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</row>
    <row r="1135" spans="1:92" s="1" customFormat="1" ht="11.25" customHeight="1" hidden="1">
      <c r="A1135" s="544" t="s">
        <v>784</v>
      </c>
      <c r="B1135" s="575"/>
      <c r="C1135" s="335"/>
      <c r="D1135" s="335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</row>
    <row r="1136" spans="1:92" s="1" customFormat="1" ht="11.25" customHeight="1" hidden="1">
      <c r="A1136" s="150" t="s">
        <v>839</v>
      </c>
      <c r="B1136" s="151"/>
      <c r="C1136" s="335"/>
      <c r="D1136" s="335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</row>
    <row r="1137" spans="1:92" s="1" customFormat="1" ht="11.25" customHeight="1" hidden="1">
      <c r="A1137" s="169" t="s">
        <v>786</v>
      </c>
      <c r="B1137" s="137"/>
      <c r="C1137" s="335"/>
      <c r="D1137" s="335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</row>
    <row r="1138" spans="1:92" s="1" customFormat="1" ht="11.25" customHeight="1" hidden="1">
      <c r="A1138" s="169" t="s">
        <v>787</v>
      </c>
      <c r="B1138" s="137"/>
      <c r="C1138" s="335"/>
      <c r="D1138" s="335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</row>
    <row r="1139" spans="1:92" s="1" customFormat="1" ht="11.25" customHeight="1" hidden="1">
      <c r="A1139" s="169" t="s">
        <v>692</v>
      </c>
      <c r="B1139" s="137"/>
      <c r="C1139" s="335"/>
      <c r="D1139" s="335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</row>
    <row r="1140" spans="1:92" s="1" customFormat="1" ht="11.25" customHeight="1" hidden="1">
      <c r="A1140" s="169" t="s">
        <v>943</v>
      </c>
      <c r="B1140" s="137"/>
      <c r="C1140" s="335"/>
      <c r="D1140" s="335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</row>
    <row r="1141" spans="1:92" s="1" customFormat="1" ht="12.75" hidden="1">
      <c r="A1141" s="598" t="s">
        <v>22</v>
      </c>
      <c r="B1141" s="575"/>
      <c r="C1141" s="335"/>
      <c r="D1141" s="335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</row>
    <row r="1142" spans="1:92" s="1" customFormat="1" ht="12.75">
      <c r="A1142" s="141"/>
      <c r="B1142" s="178"/>
      <c r="C1142" s="368"/>
      <c r="D1142" s="368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</row>
    <row r="1143" spans="1:92" s="1" customFormat="1" ht="25.5" customHeight="1">
      <c r="A1143" s="548" t="s">
        <v>23</v>
      </c>
      <c r="B1143" s="549"/>
      <c r="C1143" s="353" t="s">
        <v>696</v>
      </c>
      <c r="D1143" s="353" t="s">
        <v>695</v>
      </c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</row>
    <row r="1144" spans="1:92" s="1" customFormat="1" ht="11.25" customHeight="1">
      <c r="A1144" s="139" t="s">
        <v>784</v>
      </c>
      <c r="B1144" s="194"/>
      <c r="C1144" s="383">
        <v>5</v>
      </c>
      <c r="D1144" s="383">
        <v>872</v>
      </c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</row>
    <row r="1145" spans="1:92" s="1" customFormat="1" ht="11.25" customHeight="1" hidden="1">
      <c r="A1145" s="215" t="s">
        <v>839</v>
      </c>
      <c r="B1145" s="190"/>
      <c r="C1145" s="383"/>
      <c r="D1145" s="383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</row>
    <row r="1146" spans="1:92" s="1" customFormat="1" ht="11.25" customHeight="1" hidden="1">
      <c r="A1146" s="169" t="s">
        <v>786</v>
      </c>
      <c r="B1146" s="194"/>
      <c r="C1146" s="387"/>
      <c r="D1146" s="387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</row>
    <row r="1147" spans="1:92" s="1" customFormat="1" ht="11.25" customHeight="1" hidden="1">
      <c r="A1147" s="169" t="s">
        <v>787</v>
      </c>
      <c r="B1147" s="194"/>
      <c r="C1147" s="383"/>
      <c r="D1147" s="383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</row>
    <row r="1148" spans="1:92" s="1" customFormat="1" ht="11.25" customHeight="1" hidden="1">
      <c r="A1148" s="169" t="s">
        <v>692</v>
      </c>
      <c r="B1148" s="209"/>
      <c r="C1148" s="387"/>
      <c r="D1148" s="387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</row>
    <row r="1149" spans="1:92" s="1" customFormat="1" ht="11.25" customHeight="1" hidden="1">
      <c r="A1149" s="169" t="s">
        <v>943</v>
      </c>
      <c r="B1149" s="209"/>
      <c r="C1149" s="387"/>
      <c r="D1149" s="387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</row>
    <row r="1150" spans="1:92" s="1" customFormat="1" ht="12.75">
      <c r="A1150" s="171" t="s">
        <v>250</v>
      </c>
      <c r="B1150" s="194"/>
      <c r="C1150" s="383">
        <v>5</v>
      </c>
      <c r="D1150" s="383">
        <v>872</v>
      </c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</row>
    <row r="1151" spans="1:92" s="1" customFormat="1" ht="12" customHeight="1">
      <c r="A1151" s="529"/>
      <c r="B1151" s="568"/>
      <c r="C1151" s="568"/>
      <c r="D1151" s="568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</row>
    <row r="1152" spans="1:92" s="1" customFormat="1" ht="24" customHeight="1" hidden="1">
      <c r="A1152" s="527" t="s">
        <v>24</v>
      </c>
      <c r="B1152" s="565"/>
      <c r="C1152" s="400" t="s">
        <v>309</v>
      </c>
      <c r="D1152" s="400" t="s">
        <v>308</v>
      </c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</row>
    <row r="1153" spans="1:92" s="1" customFormat="1" ht="12" customHeight="1" hidden="1">
      <c r="A1153" s="527" t="s">
        <v>362</v>
      </c>
      <c r="B1153" s="565"/>
      <c r="C1153" s="382"/>
      <c r="D1153" s="38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</row>
    <row r="1154" spans="1:93" s="1" customFormat="1" ht="12" customHeight="1" hidden="1">
      <c r="A1154" s="528" t="s">
        <v>693</v>
      </c>
      <c r="B1154" s="565"/>
      <c r="C1154" s="382"/>
      <c r="D1154" s="38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</row>
    <row r="1155" spans="1:93" s="1" customFormat="1" ht="12" customHeight="1" hidden="1">
      <c r="A1155" s="527" t="s">
        <v>25</v>
      </c>
      <c r="B1155" s="565"/>
      <c r="C1155" s="382"/>
      <c r="D1155" s="38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</row>
    <row r="1156" spans="1:93" s="1" customFormat="1" ht="12" customHeight="1">
      <c r="A1156" s="141"/>
      <c r="B1156" s="178"/>
      <c r="C1156" s="382"/>
      <c r="D1156" s="38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</row>
    <row r="1157" spans="1:93" s="1" customFormat="1" ht="21" customHeight="1" hidden="1">
      <c r="A1157" s="524" t="s">
        <v>26</v>
      </c>
      <c r="B1157" s="525"/>
      <c r="C1157" s="399" t="s">
        <v>309</v>
      </c>
      <c r="D1157" s="399" t="s">
        <v>308</v>
      </c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</row>
    <row r="1158" spans="1:93" s="1" customFormat="1" ht="12" customHeight="1" hidden="1">
      <c r="A1158" s="544" t="s">
        <v>784</v>
      </c>
      <c r="B1158" s="577"/>
      <c r="C1158" s="335"/>
      <c r="D1158" s="335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</row>
    <row r="1159" spans="1:93" s="1" customFormat="1" ht="12" customHeight="1" hidden="1">
      <c r="A1159" s="150" t="s">
        <v>839</v>
      </c>
      <c r="B1159" s="184"/>
      <c r="C1159" s="335"/>
      <c r="D1159" s="335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</row>
    <row r="1160" spans="1:93" s="1" customFormat="1" ht="12" customHeight="1" hidden="1">
      <c r="A1160" s="169" t="s">
        <v>786</v>
      </c>
      <c r="B1160" s="137"/>
      <c r="C1160" s="335"/>
      <c r="D1160" s="335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</row>
    <row r="1161" spans="1:93" s="1" customFormat="1" ht="12" customHeight="1" hidden="1">
      <c r="A1161" s="169" t="s">
        <v>787</v>
      </c>
      <c r="B1161" s="137"/>
      <c r="C1161" s="335"/>
      <c r="D1161" s="335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</row>
    <row r="1162" spans="1:93" s="1" customFormat="1" ht="12" customHeight="1" hidden="1">
      <c r="A1162" s="169" t="s">
        <v>692</v>
      </c>
      <c r="B1162" s="137"/>
      <c r="C1162" s="335"/>
      <c r="D1162" s="335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</row>
    <row r="1163" spans="1:93" s="1" customFormat="1" ht="12" customHeight="1" hidden="1">
      <c r="A1163" s="169" t="s">
        <v>943</v>
      </c>
      <c r="B1163" s="137"/>
      <c r="C1163" s="335"/>
      <c r="D1163" s="335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</row>
    <row r="1164" spans="1:93" s="1" customFormat="1" ht="11.25" customHeight="1" hidden="1">
      <c r="A1164" s="140" t="s">
        <v>864</v>
      </c>
      <c r="B1164" s="137"/>
      <c r="C1164" s="335"/>
      <c r="D1164" s="335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</row>
    <row r="1165" spans="1:93" s="1" customFormat="1" ht="24" customHeight="1">
      <c r="A1165" s="567" t="s">
        <v>909</v>
      </c>
      <c r="B1165" s="554"/>
      <c r="C1165" s="554"/>
      <c r="D1165" s="554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</row>
    <row r="1166" spans="1:93" s="1" customFormat="1" ht="21" customHeight="1">
      <c r="A1166" s="217" t="s">
        <v>27</v>
      </c>
      <c r="B1166" s="209"/>
      <c r="C1166" s="353" t="s">
        <v>696</v>
      </c>
      <c r="D1166" s="353" t="s">
        <v>695</v>
      </c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</row>
    <row r="1167" spans="1:93" s="1" customFormat="1" ht="11.25" customHeight="1">
      <c r="A1167" s="139" t="s">
        <v>951</v>
      </c>
      <c r="B1167" s="209"/>
      <c r="C1167" s="383">
        <v>18</v>
      </c>
      <c r="D1167" s="383">
        <v>199</v>
      </c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</row>
    <row r="1168" spans="1:93" s="1" customFormat="1" ht="11.25" customHeight="1">
      <c r="A1168" s="139" t="s">
        <v>588</v>
      </c>
      <c r="B1168" s="209"/>
      <c r="C1168" s="383">
        <v>18</v>
      </c>
      <c r="D1168" s="383">
        <v>8</v>
      </c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</row>
    <row r="1169" spans="1:93" s="1" customFormat="1" ht="11.25" customHeight="1">
      <c r="A1169" s="139" t="s">
        <v>697</v>
      </c>
      <c r="B1169" s="209"/>
      <c r="C1169" s="383"/>
      <c r="D1169" s="383">
        <v>191</v>
      </c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</row>
    <row r="1170" spans="1:93" s="1" customFormat="1" ht="11.25" customHeight="1">
      <c r="A1170" s="139" t="s">
        <v>952</v>
      </c>
      <c r="B1170" s="209"/>
      <c r="C1170" s="383">
        <v>16</v>
      </c>
      <c r="D1170" s="383">
        <v>79</v>
      </c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</row>
    <row r="1171" spans="1:93" s="1" customFormat="1" ht="11.25" customHeight="1">
      <c r="A1171" s="139" t="s">
        <v>589</v>
      </c>
      <c r="B1171" s="209"/>
      <c r="C1171" s="383">
        <v>16</v>
      </c>
      <c r="D1171" s="383">
        <v>79</v>
      </c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</row>
    <row r="1172" spans="1:93" s="1" customFormat="1" ht="11.25" customHeight="1" hidden="1">
      <c r="A1172" s="139" t="s">
        <v>690</v>
      </c>
      <c r="B1172" s="209"/>
      <c r="C1172" s="383"/>
      <c r="D1172" s="383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</row>
    <row r="1173" spans="1:93" s="1" customFormat="1" ht="12" customHeight="1">
      <c r="A1173" s="128" t="s">
        <v>28</v>
      </c>
      <c r="B1173" s="194"/>
      <c r="C1173" s="383">
        <v>34</v>
      </c>
      <c r="D1173" s="383">
        <v>278</v>
      </c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</row>
    <row r="1174" spans="1:93" s="1" customFormat="1" ht="24" customHeight="1">
      <c r="A1174" s="203" t="s">
        <v>910</v>
      </c>
      <c r="B1174" s="124"/>
      <c r="C1174" s="386"/>
      <c r="D1174" s="386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</row>
    <row r="1175" spans="1:93" s="1" customFormat="1" ht="28.5" customHeight="1">
      <c r="A1175" s="165"/>
      <c r="B1175" s="204"/>
      <c r="C1175" s="369"/>
      <c r="D1175" s="369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</row>
    <row r="1176" spans="1:93" s="1" customFormat="1" ht="12" customHeight="1">
      <c r="A1176" s="165"/>
      <c r="B1176" s="204"/>
      <c r="C1176" s="369"/>
      <c r="D1176" s="369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</row>
    <row r="1177" spans="1:93" s="1" customFormat="1" ht="10.5" customHeight="1">
      <c r="A1177" s="218"/>
      <c r="B1177" s="7"/>
      <c r="C1177" s="386"/>
      <c r="D1177" s="386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</row>
    <row r="1178" spans="1:93" s="1" customFormat="1" ht="11.25" customHeight="1">
      <c r="A1178" s="218"/>
      <c r="B1178" s="219"/>
      <c r="C1178" s="386"/>
      <c r="D1178" s="386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</row>
    <row r="1179" spans="1:93" s="1" customFormat="1" ht="11.25" customHeight="1">
      <c r="A1179" s="179"/>
      <c r="B1179" s="7"/>
      <c r="C1179" s="386"/>
      <c r="D1179" s="386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</row>
    <row r="1180" spans="1:93" s="1" customFormat="1" ht="12" customHeight="1">
      <c r="A1180" s="179"/>
      <c r="B1180" s="7"/>
      <c r="C1180" s="386"/>
      <c r="D1180" s="386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</row>
    <row r="1181" spans="1:93" s="1" customFormat="1" ht="21.75" customHeight="1">
      <c r="A1181" s="203" t="s">
        <v>911</v>
      </c>
      <c r="B1181" s="220"/>
      <c r="C1181" s="384"/>
      <c r="D1181" s="384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</row>
    <row r="1182" spans="1:93" s="1" customFormat="1" ht="12" customHeight="1">
      <c r="A1182" s="133"/>
      <c r="B1182" s="220"/>
      <c r="C1182" s="381"/>
      <c r="D1182" s="381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</row>
    <row r="1183" spans="1:93" s="1" customFormat="1" ht="12.75">
      <c r="A1183" s="221"/>
      <c r="B1183" s="220"/>
      <c r="C1183" s="386"/>
      <c r="D1183" s="386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</row>
    <row r="1184" spans="1:93" s="1" customFormat="1" ht="12.75">
      <c r="A1184" s="221"/>
      <c r="B1184" s="220"/>
      <c r="C1184" s="386"/>
      <c r="D1184" s="386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</row>
    <row r="1185" spans="1:93" s="1" customFormat="1" ht="12.75">
      <c r="A1185" s="221"/>
      <c r="B1185" s="220"/>
      <c r="C1185" s="386"/>
      <c r="D1185" s="386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</row>
    <row r="1186" spans="1:93" s="1" customFormat="1" ht="12.75">
      <c r="A1186" s="221"/>
      <c r="B1186" s="220"/>
      <c r="C1186" s="386"/>
      <c r="D1186" s="386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</row>
    <row r="1187" spans="1:93" s="1" customFormat="1" ht="12.75">
      <c r="A1187" s="221"/>
      <c r="B1187" s="220"/>
      <c r="C1187" s="386"/>
      <c r="D1187" s="386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</row>
    <row r="1188" spans="1:92" s="1" customFormat="1" ht="12.75">
      <c r="A1188" s="221"/>
      <c r="B1188" s="7"/>
      <c r="C1188" s="386"/>
      <c r="D1188" s="386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</row>
    <row r="1189" spans="1:92" s="1" customFormat="1" ht="12.75">
      <c r="A1189" s="221"/>
      <c r="B1189" s="219"/>
      <c r="C1189" s="386"/>
      <c r="D1189" s="386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</row>
    <row r="1190" spans="1:92" s="1" customFormat="1" ht="12.75">
      <c r="A1190" s="221"/>
      <c r="B1190" s="7"/>
      <c r="C1190" s="386"/>
      <c r="D1190" s="386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</row>
    <row r="1191" spans="1:92" s="1" customFormat="1" ht="12.75">
      <c r="A1191" s="221"/>
      <c r="B1191" s="7"/>
      <c r="C1191" s="386"/>
      <c r="D1191" s="386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</row>
    <row r="1192" spans="1:92" s="1" customFormat="1" ht="12.75">
      <c r="A1192" s="221"/>
      <c r="B1192" s="7"/>
      <c r="C1192" s="386"/>
      <c r="D1192" s="386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</row>
    <row r="1193" spans="1:92" s="1" customFormat="1" ht="21" customHeight="1" hidden="1">
      <c r="A1193" s="133"/>
      <c r="B1193" s="7"/>
      <c r="C1193" s="386"/>
      <c r="D1193" s="386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</row>
    <row r="1194" spans="1:92" s="1" customFormat="1" ht="12.75" hidden="1">
      <c r="A1194" s="133"/>
      <c r="B1194" s="7"/>
      <c r="C1194" s="386"/>
      <c r="D1194" s="386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</row>
    <row r="1195" spans="1:92" s="1" customFormat="1" ht="12.75" hidden="1">
      <c r="A1195" s="133"/>
      <c r="B1195" s="7"/>
      <c r="C1195" s="386"/>
      <c r="D1195" s="386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</row>
    <row r="1196" spans="1:92" s="1" customFormat="1" ht="12.75" hidden="1">
      <c r="A1196" s="133"/>
      <c r="B1196" s="7"/>
      <c r="C1196" s="386"/>
      <c r="D1196" s="386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</row>
    <row r="1197" spans="1:92" s="1" customFormat="1" ht="12.75" hidden="1">
      <c r="A1197" s="133"/>
      <c r="B1197" s="219"/>
      <c r="C1197" s="386"/>
      <c r="D1197" s="386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</row>
    <row r="1198" spans="1:92" s="1" customFormat="1" ht="12.75" hidden="1">
      <c r="A1198" s="133"/>
      <c r="B1198" s="219"/>
      <c r="C1198" s="386"/>
      <c r="D1198" s="386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</row>
    <row r="1199" spans="1:92" s="1" customFormat="1" ht="12" customHeight="1" hidden="1">
      <c r="A1199" s="133"/>
      <c r="B1199" s="7"/>
      <c r="C1199" s="386"/>
      <c r="D1199" s="386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</row>
    <row r="1200" spans="1:92" s="1" customFormat="1" ht="21.75" customHeight="1" hidden="1">
      <c r="A1200" s="173"/>
      <c r="B1200" s="204"/>
      <c r="C1200" s="369"/>
      <c r="D1200" s="369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</row>
    <row r="1201" spans="1:92" s="1" customFormat="1" ht="21.75" customHeight="1" hidden="1">
      <c r="A1201" s="173"/>
      <c r="B1201" s="204"/>
      <c r="C1201" s="369"/>
      <c r="D1201" s="369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</row>
    <row r="1202" spans="1:92" s="1" customFormat="1" ht="21.75" customHeight="1" hidden="1">
      <c r="A1202" s="173"/>
      <c r="B1202" s="204"/>
      <c r="C1202" s="369"/>
      <c r="D1202" s="369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</row>
    <row r="1203" spans="1:92" s="1" customFormat="1" ht="13.5" customHeight="1" hidden="1">
      <c r="A1203" s="173"/>
      <c r="B1203" s="204"/>
      <c r="C1203" s="369"/>
      <c r="D1203" s="369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</row>
    <row r="1204" spans="1:92" s="1" customFormat="1" ht="12.75" hidden="1">
      <c r="A1204" s="141"/>
      <c r="B1204" s="6"/>
      <c r="C1204" s="368"/>
      <c r="D1204" s="368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</row>
    <row r="1205" spans="1:92" s="1" customFormat="1" ht="21.75" customHeight="1">
      <c r="A1205" s="173" t="s">
        <v>912</v>
      </c>
      <c r="B1205" s="204"/>
      <c r="C1205" s="369"/>
      <c r="D1205" s="369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</row>
    <row r="1206" spans="1:92" s="1" customFormat="1" ht="12" customHeight="1">
      <c r="A1206" s="226"/>
      <c r="B1206" s="204"/>
      <c r="C1206" s="369"/>
      <c r="D1206" s="369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</row>
    <row r="1207" spans="1:92" s="1" customFormat="1" ht="12" customHeight="1">
      <c r="A1207" s="226"/>
      <c r="B1207" s="204"/>
      <c r="C1207" s="369"/>
      <c r="D1207" s="369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</row>
    <row r="1208" spans="1:92" s="1" customFormat="1" ht="12" customHeight="1">
      <c r="A1208" s="226"/>
      <c r="B1208" s="227"/>
      <c r="C1208" s="369"/>
      <c r="D1208" s="369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</row>
    <row r="1209" spans="1:92" s="1" customFormat="1" ht="12" customHeight="1">
      <c r="A1209" s="226"/>
      <c r="B1209" s="219"/>
      <c r="C1209" s="369"/>
      <c r="D1209" s="369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</row>
    <row r="1210" spans="1:92" s="1" customFormat="1" ht="12" customHeight="1">
      <c r="A1210" s="226"/>
      <c r="B1210" s="7"/>
      <c r="C1210" s="369"/>
      <c r="D1210" s="369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</row>
    <row r="1211" spans="1:92" s="1" customFormat="1" ht="25.5" customHeight="1">
      <c r="A1211" s="312"/>
      <c r="B1211" s="318"/>
      <c r="C1211" s="388"/>
      <c r="D1211" s="388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</row>
    <row r="1212" spans="1:92" s="1" customFormat="1" ht="24" customHeight="1">
      <c r="A1212" s="319"/>
      <c r="B1212" s="7"/>
      <c r="C1212" s="389"/>
      <c r="D1212" s="389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</row>
    <row r="1213" spans="1:92" s="1" customFormat="1" ht="12" customHeight="1">
      <c r="A1213" s="226"/>
      <c r="B1213" s="7"/>
      <c r="C1213" s="368"/>
      <c r="D1213" s="368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</row>
    <row r="1214" spans="1:92" s="1" customFormat="1" ht="12" customHeight="1">
      <c r="A1214" s="226"/>
      <c r="B1214" s="7"/>
      <c r="C1214" s="368"/>
      <c r="D1214" s="368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</row>
    <row r="1215" spans="1:92" s="1" customFormat="1" ht="21.75" customHeight="1">
      <c r="A1215" s="203" t="s">
        <v>913</v>
      </c>
      <c r="B1215" s="7"/>
      <c r="C1215" s="384"/>
      <c r="D1215" s="384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</row>
    <row r="1216" spans="1:92" s="1" customFormat="1" ht="21" customHeight="1">
      <c r="A1216" s="146" t="s">
        <v>34</v>
      </c>
      <c r="B1216" s="194"/>
      <c r="C1216" s="353" t="s">
        <v>696</v>
      </c>
      <c r="D1216" s="353" t="s">
        <v>695</v>
      </c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</row>
    <row r="1217" spans="1:92" s="1" customFormat="1" ht="11.25" customHeight="1">
      <c r="A1217" s="212" t="s">
        <v>35</v>
      </c>
      <c r="B1217" s="209"/>
      <c r="C1217" s="383"/>
      <c r="D1217" s="383">
        <v>1</v>
      </c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</row>
    <row r="1218" spans="1:92" s="1" customFormat="1" ht="12" customHeight="1">
      <c r="A1218" s="139" t="s">
        <v>36</v>
      </c>
      <c r="B1218" s="194"/>
      <c r="C1218" s="383"/>
      <c r="D1218" s="383">
        <v>1</v>
      </c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</row>
    <row r="1219" spans="1:92" s="1" customFormat="1" ht="24">
      <c r="A1219" s="215" t="s">
        <v>37</v>
      </c>
      <c r="B1219" s="190"/>
      <c r="C1219" s="383"/>
      <c r="D1219" s="383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</row>
    <row r="1220" spans="1:92" s="1" customFormat="1" ht="12" customHeight="1">
      <c r="A1220" s="139" t="s">
        <v>38</v>
      </c>
      <c r="B1220" s="194"/>
      <c r="C1220" s="383"/>
      <c r="D1220" s="383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</row>
    <row r="1221" spans="1:92" s="1" customFormat="1" ht="12" customHeight="1">
      <c r="A1221" s="212" t="s">
        <v>39</v>
      </c>
      <c r="B1221" s="194"/>
      <c r="C1221" s="387">
        <v>4</v>
      </c>
      <c r="D1221" s="387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</row>
    <row r="1222" spans="1:92" s="1" customFormat="1" ht="12" customHeight="1" hidden="1">
      <c r="A1222" s="174" t="s">
        <v>40</v>
      </c>
      <c r="B1222" s="194"/>
      <c r="C1222" s="390"/>
      <c r="D1222" s="390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</row>
    <row r="1223" spans="1:92" s="1" customFormat="1" ht="12" customHeight="1" hidden="1">
      <c r="A1223" s="174" t="s">
        <v>613</v>
      </c>
      <c r="B1223" s="194"/>
      <c r="C1223" s="390"/>
      <c r="D1223" s="390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</row>
    <row r="1224" spans="1:92" s="1" customFormat="1" ht="12.75">
      <c r="A1224" s="171" t="s">
        <v>41</v>
      </c>
      <c r="B1224" s="194"/>
      <c r="C1224" s="383">
        <v>4</v>
      </c>
      <c r="D1224" s="383">
        <v>1</v>
      </c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</row>
    <row r="1225" spans="1:92" s="1" customFormat="1" ht="24" customHeight="1">
      <c r="A1225" s="228" t="s">
        <v>914</v>
      </c>
      <c r="B1225" s="7"/>
      <c r="C1225" s="386"/>
      <c r="D1225" s="386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</row>
    <row r="1226" spans="1:92" s="1" customFormat="1" ht="21" customHeight="1">
      <c r="A1226" s="171" t="s">
        <v>42</v>
      </c>
      <c r="B1226" s="229"/>
      <c r="C1226" s="353" t="s">
        <v>696</v>
      </c>
      <c r="D1226" s="353" t="s">
        <v>695</v>
      </c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</row>
    <row r="1227" spans="1:92" s="1" customFormat="1" ht="12.75">
      <c r="A1227" s="230" t="s">
        <v>43</v>
      </c>
      <c r="B1227" s="194"/>
      <c r="C1227" s="383">
        <v>4608</v>
      </c>
      <c r="D1227" s="383">
        <v>4610</v>
      </c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</row>
    <row r="1228" spans="1:92" s="1" customFormat="1" ht="12.75" hidden="1">
      <c r="A1228" s="550" t="s">
        <v>253</v>
      </c>
      <c r="B1228" s="575"/>
      <c r="C1228" s="383"/>
      <c r="D1228" s="383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</row>
    <row r="1229" spans="1:92" s="1" customFormat="1" ht="12.75" hidden="1">
      <c r="A1229" s="139" t="s">
        <v>44</v>
      </c>
      <c r="B1229" s="194"/>
      <c r="C1229" s="383"/>
      <c r="D1229" s="383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</row>
    <row r="1230" spans="1:92" s="1" customFormat="1" ht="12.75" hidden="1">
      <c r="A1230" s="139" t="s">
        <v>45</v>
      </c>
      <c r="B1230" s="194"/>
      <c r="C1230" s="383"/>
      <c r="D1230" s="383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</row>
    <row r="1231" spans="1:92" s="1" customFormat="1" ht="12.75" hidden="1">
      <c r="A1231" s="208" t="s">
        <v>46</v>
      </c>
      <c r="B1231" s="121"/>
      <c r="C1231" s="383"/>
      <c r="D1231" s="383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</row>
    <row r="1232" spans="1:92" s="1" customFormat="1" ht="12.75" hidden="1">
      <c r="A1232" s="139" t="s">
        <v>39</v>
      </c>
      <c r="B1232" s="194"/>
      <c r="C1232" s="383"/>
      <c r="D1232" s="383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</row>
    <row r="1233" spans="1:92" s="1" customFormat="1" ht="12" customHeight="1" hidden="1">
      <c r="A1233" s="174" t="s">
        <v>40</v>
      </c>
      <c r="B1233" s="194"/>
      <c r="C1233" s="390"/>
      <c r="D1233" s="390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</row>
    <row r="1234" spans="1:92" s="1" customFormat="1" ht="12" customHeight="1" hidden="1">
      <c r="A1234" s="174" t="s">
        <v>613</v>
      </c>
      <c r="B1234" s="194"/>
      <c r="C1234" s="390"/>
      <c r="D1234" s="390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</row>
    <row r="1235" spans="1:92" s="1" customFormat="1" ht="12.75">
      <c r="A1235" s="231" t="s">
        <v>47</v>
      </c>
      <c r="B1235" s="224"/>
      <c r="C1235" s="383">
        <v>4608</v>
      </c>
      <c r="D1235" s="383">
        <v>4610</v>
      </c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</row>
    <row r="1236" spans="1:92" s="1" customFormat="1" ht="21.75" customHeight="1" hidden="1">
      <c r="A1236" s="203" t="s">
        <v>915</v>
      </c>
      <c r="B1236" s="7"/>
      <c r="C1236" s="384"/>
      <c r="D1236" s="384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</row>
    <row r="1237" spans="1:92" s="1" customFormat="1" ht="25.5" customHeight="1" hidden="1">
      <c r="A1237" s="582" t="s">
        <v>62</v>
      </c>
      <c r="B1237" s="577"/>
      <c r="C1237" s="353" t="s">
        <v>309</v>
      </c>
      <c r="D1237" s="353" t="s">
        <v>308</v>
      </c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</row>
    <row r="1238" spans="1:92" s="1" customFormat="1" ht="12" customHeight="1" hidden="1">
      <c r="A1238" s="174" t="s">
        <v>40</v>
      </c>
      <c r="B1238" s="194"/>
      <c r="C1238" s="390"/>
      <c r="D1238" s="390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</row>
    <row r="1239" spans="1:92" s="1" customFormat="1" ht="12" customHeight="1" hidden="1">
      <c r="A1239" s="174" t="s">
        <v>613</v>
      </c>
      <c r="B1239" s="194"/>
      <c r="C1239" s="390"/>
      <c r="D1239" s="390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</row>
    <row r="1240" spans="1:92" s="1" customFormat="1" ht="12.75" hidden="1">
      <c r="A1240" s="171" t="s">
        <v>63</v>
      </c>
      <c r="B1240" s="194"/>
      <c r="C1240" s="383"/>
      <c r="D1240" s="383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</row>
    <row r="1241" spans="1:92" s="1" customFormat="1" ht="21.75" customHeight="1" hidden="1">
      <c r="A1241" s="545" t="s">
        <v>916</v>
      </c>
      <c r="B1241" s="546"/>
      <c r="C1241" s="546"/>
      <c r="D1241" s="546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</row>
    <row r="1242" spans="1:92" s="1" customFormat="1" ht="21" customHeight="1" hidden="1">
      <c r="A1242" s="548" t="s">
        <v>72</v>
      </c>
      <c r="B1242" s="549"/>
      <c r="C1242" s="353" t="s">
        <v>309</v>
      </c>
      <c r="D1242" s="353" t="s">
        <v>308</v>
      </c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</row>
    <row r="1243" spans="1:92" s="1" customFormat="1" ht="12" customHeight="1" hidden="1">
      <c r="A1243" s="174" t="s">
        <v>40</v>
      </c>
      <c r="B1243" s="194"/>
      <c r="C1243" s="390"/>
      <c r="D1243" s="390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</row>
    <row r="1244" spans="1:92" s="1" customFormat="1" ht="12" customHeight="1" hidden="1">
      <c r="A1244" s="174" t="s">
        <v>613</v>
      </c>
      <c r="B1244" s="194"/>
      <c r="C1244" s="390"/>
      <c r="D1244" s="390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</row>
    <row r="1245" spans="1:92" s="1" customFormat="1" ht="12.75" hidden="1">
      <c r="A1245" s="171" t="s">
        <v>73</v>
      </c>
      <c r="B1245" s="194"/>
      <c r="C1245" s="383"/>
      <c r="D1245" s="383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</row>
    <row r="1246" spans="1:92" s="1" customFormat="1" ht="21.75" customHeight="1">
      <c r="A1246" s="596" t="s">
        <v>917</v>
      </c>
      <c r="B1246" s="526"/>
      <c r="C1246" s="526"/>
      <c r="D1246" s="526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</row>
    <row r="1247" spans="1:92" s="145" customFormat="1" ht="25.5" customHeight="1">
      <c r="A1247" s="582" t="s">
        <v>74</v>
      </c>
      <c r="B1247" s="575"/>
      <c r="C1247" s="353" t="s">
        <v>696</v>
      </c>
      <c r="D1247" s="353" t="s">
        <v>695</v>
      </c>
      <c r="E1247" s="144"/>
      <c r="F1247" s="144"/>
      <c r="G1247" s="144"/>
      <c r="H1247" s="144"/>
      <c r="I1247" s="144"/>
      <c r="J1247" s="144"/>
      <c r="K1247" s="144"/>
      <c r="L1247" s="144"/>
      <c r="M1247" s="144"/>
      <c r="N1247" s="144"/>
      <c r="O1247" s="144"/>
      <c r="P1247" s="144"/>
      <c r="Q1247" s="144"/>
      <c r="R1247" s="144"/>
      <c r="S1247" s="144"/>
      <c r="T1247" s="144"/>
      <c r="U1247" s="144"/>
      <c r="V1247" s="144"/>
      <c r="W1247" s="144"/>
      <c r="X1247" s="144"/>
      <c r="Y1247" s="144"/>
      <c r="Z1247" s="144"/>
      <c r="AA1247" s="144"/>
      <c r="AB1247" s="144"/>
      <c r="AC1247" s="144"/>
      <c r="AD1247" s="144"/>
      <c r="AE1247" s="144"/>
      <c r="AF1247" s="144"/>
      <c r="AG1247" s="144"/>
      <c r="AH1247" s="144"/>
      <c r="AI1247" s="144"/>
      <c r="AJ1247" s="144"/>
      <c r="AK1247" s="144"/>
      <c r="AL1247" s="144"/>
      <c r="AM1247" s="144"/>
      <c r="AN1247" s="144"/>
      <c r="AO1247" s="144"/>
      <c r="AP1247" s="144"/>
      <c r="AQ1247" s="144"/>
      <c r="AR1247" s="144"/>
      <c r="AS1247" s="144"/>
      <c r="AT1247" s="144"/>
      <c r="AU1247" s="144"/>
      <c r="AV1247" s="144"/>
      <c r="AW1247" s="144"/>
      <c r="AX1247" s="144"/>
      <c r="AY1247" s="144"/>
      <c r="AZ1247" s="144"/>
      <c r="BA1247" s="144"/>
      <c r="BB1247" s="144"/>
      <c r="BC1247" s="144"/>
      <c r="BD1247" s="144"/>
      <c r="BE1247" s="144"/>
      <c r="BF1247" s="144"/>
      <c r="BG1247" s="144"/>
      <c r="BH1247" s="144"/>
      <c r="BI1247" s="144"/>
      <c r="BJ1247" s="144"/>
      <c r="BK1247" s="144"/>
      <c r="BL1247" s="144"/>
      <c r="BM1247" s="144"/>
      <c r="BN1247" s="144"/>
      <c r="BO1247" s="144"/>
      <c r="BP1247" s="144"/>
      <c r="BQ1247" s="144"/>
      <c r="BR1247" s="144"/>
      <c r="BS1247" s="144"/>
      <c r="BT1247" s="144"/>
      <c r="BU1247" s="144"/>
      <c r="BV1247" s="144"/>
      <c r="BW1247" s="144"/>
      <c r="BX1247" s="144"/>
      <c r="BY1247" s="144"/>
      <c r="BZ1247" s="144"/>
      <c r="CA1247" s="144"/>
      <c r="CB1247" s="144"/>
      <c r="CC1247" s="144"/>
      <c r="CD1247" s="144"/>
      <c r="CE1247" s="144"/>
      <c r="CF1247" s="144"/>
      <c r="CG1247" s="144"/>
      <c r="CH1247" s="144"/>
      <c r="CI1247" s="144"/>
      <c r="CJ1247" s="144"/>
      <c r="CK1247" s="144"/>
      <c r="CL1247" s="144"/>
      <c r="CM1247" s="144"/>
      <c r="CN1247" s="144"/>
    </row>
    <row r="1248" spans="1:92" s="1" customFormat="1" ht="12" customHeight="1">
      <c r="A1248" s="550" t="s">
        <v>75</v>
      </c>
      <c r="B1248" s="575"/>
      <c r="C1248" s="401">
        <v>14</v>
      </c>
      <c r="D1248" s="401">
        <v>14</v>
      </c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</row>
    <row r="1249" spans="1:92" s="1" customFormat="1" ht="12" customHeight="1" hidden="1">
      <c r="A1249" s="215" t="s">
        <v>76</v>
      </c>
      <c r="B1249" s="190"/>
      <c r="C1249" s="401"/>
      <c r="D1249" s="401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</row>
    <row r="1250" spans="1:92" s="1" customFormat="1" ht="12" customHeight="1" hidden="1">
      <c r="A1250" s="139" t="s">
        <v>707</v>
      </c>
      <c r="B1250" s="216"/>
      <c r="C1250" s="401"/>
      <c r="D1250" s="401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</row>
    <row r="1251" spans="1:92" s="1" customFormat="1" ht="12" customHeight="1" hidden="1">
      <c r="A1251" s="139" t="s">
        <v>687</v>
      </c>
      <c r="B1251" s="216"/>
      <c r="C1251" s="401"/>
      <c r="D1251" s="401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</row>
    <row r="1252" spans="1:92" s="1" customFormat="1" ht="12" customHeight="1" hidden="1">
      <c r="A1252" s="139" t="s">
        <v>77</v>
      </c>
      <c r="B1252" s="194"/>
      <c r="C1252" s="401"/>
      <c r="D1252" s="401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</row>
    <row r="1253" spans="1:92" s="1" customFormat="1" ht="12" customHeight="1" hidden="1">
      <c r="A1253" s="139" t="s">
        <v>707</v>
      </c>
      <c r="B1253" s="216"/>
      <c r="C1253" s="401"/>
      <c r="D1253" s="401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</row>
    <row r="1254" spans="1:92" s="1" customFormat="1" ht="12" customHeight="1" hidden="1">
      <c r="A1254" s="139" t="s">
        <v>687</v>
      </c>
      <c r="B1254" s="216"/>
      <c r="C1254" s="401"/>
      <c r="D1254" s="401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</row>
    <row r="1255" spans="1:92" s="1" customFormat="1" ht="12" customHeight="1" hidden="1">
      <c r="A1255" s="139" t="s">
        <v>78</v>
      </c>
      <c r="B1255" s="194"/>
      <c r="C1255" s="401"/>
      <c r="D1255" s="401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</row>
    <row r="1256" spans="1:92" s="1" customFormat="1" ht="12" customHeight="1" hidden="1">
      <c r="A1256" s="139" t="s">
        <v>707</v>
      </c>
      <c r="B1256" s="216"/>
      <c r="C1256" s="401"/>
      <c r="D1256" s="401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</row>
    <row r="1257" spans="1:92" s="1" customFormat="1" ht="12" customHeight="1" hidden="1">
      <c r="A1257" s="139" t="s">
        <v>687</v>
      </c>
      <c r="B1257" s="216"/>
      <c r="C1257" s="401"/>
      <c r="D1257" s="401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</row>
    <row r="1258" spans="1:92" s="1" customFormat="1" ht="12" customHeight="1">
      <c r="A1258" s="212" t="s">
        <v>895</v>
      </c>
      <c r="B1258" s="209"/>
      <c r="C1258" s="401">
        <v>8</v>
      </c>
      <c r="D1258" s="401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</row>
    <row r="1259" spans="1:92" s="1" customFormat="1" ht="24" customHeight="1">
      <c r="A1259" s="550" t="s">
        <v>79</v>
      </c>
      <c r="B1259" s="575"/>
      <c r="C1259" s="401">
        <v>8</v>
      </c>
      <c r="D1259" s="401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</row>
    <row r="1260" spans="1:92" s="1" customFormat="1" ht="12" customHeight="1" hidden="1">
      <c r="A1260" s="139" t="s">
        <v>707</v>
      </c>
      <c r="B1260" s="216"/>
      <c r="C1260" s="401"/>
      <c r="D1260" s="401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</row>
    <row r="1261" spans="1:92" s="1" customFormat="1" ht="12" customHeight="1" hidden="1">
      <c r="A1261" s="139" t="s">
        <v>687</v>
      </c>
      <c r="B1261" s="216"/>
      <c r="C1261" s="401"/>
      <c r="D1261" s="401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</row>
    <row r="1262" spans="1:92" s="1" customFormat="1" ht="24.75" customHeight="1" hidden="1">
      <c r="A1262" s="550" t="s">
        <v>80</v>
      </c>
      <c r="B1262" s="575"/>
      <c r="C1262" s="401"/>
      <c r="D1262" s="401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</row>
    <row r="1263" spans="1:92" s="1" customFormat="1" ht="12" customHeight="1" hidden="1">
      <c r="A1263" s="139" t="s">
        <v>707</v>
      </c>
      <c r="B1263" s="216"/>
      <c r="C1263" s="401"/>
      <c r="D1263" s="401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</row>
    <row r="1264" spans="1:92" s="1" customFormat="1" ht="12" customHeight="1" hidden="1">
      <c r="A1264" s="139" t="s">
        <v>687</v>
      </c>
      <c r="B1264" s="216"/>
      <c r="C1264" s="401"/>
      <c r="D1264" s="401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</row>
    <row r="1265" spans="1:92" s="1" customFormat="1" ht="24.75" customHeight="1" hidden="1">
      <c r="A1265" s="550" t="s">
        <v>81</v>
      </c>
      <c r="B1265" s="575"/>
      <c r="C1265" s="401"/>
      <c r="D1265" s="401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</row>
    <row r="1266" spans="1:93" s="1" customFormat="1" ht="12" customHeight="1" hidden="1">
      <c r="A1266" s="139" t="s">
        <v>707</v>
      </c>
      <c r="B1266" s="216"/>
      <c r="C1266" s="401"/>
      <c r="D1266" s="401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</row>
    <row r="1267" spans="1:93" s="1" customFormat="1" ht="12" customHeight="1" hidden="1">
      <c r="A1267" s="139" t="s">
        <v>687</v>
      </c>
      <c r="B1267" s="216"/>
      <c r="C1267" s="401"/>
      <c r="D1267" s="401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</row>
    <row r="1268" spans="1:93" s="1" customFormat="1" ht="12" customHeight="1" hidden="1">
      <c r="A1268" s="139" t="s">
        <v>946</v>
      </c>
      <c r="B1268" s="194"/>
      <c r="C1268" s="401"/>
      <c r="D1268" s="401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</row>
    <row r="1269" spans="1:93" s="1" customFormat="1" ht="23.25" customHeight="1" hidden="1">
      <c r="A1269" s="550" t="s">
        <v>82</v>
      </c>
      <c r="B1269" s="575"/>
      <c r="C1269" s="401"/>
      <c r="D1269" s="401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</row>
    <row r="1270" spans="1:93" s="1" customFormat="1" ht="12" customHeight="1" hidden="1">
      <c r="A1270" s="139" t="s">
        <v>707</v>
      </c>
      <c r="B1270" s="216"/>
      <c r="C1270" s="401"/>
      <c r="D1270" s="401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</row>
    <row r="1271" spans="1:93" s="1" customFormat="1" ht="12" customHeight="1" hidden="1">
      <c r="A1271" s="139" t="s">
        <v>687</v>
      </c>
      <c r="B1271" s="216"/>
      <c r="C1271" s="401"/>
      <c r="D1271" s="401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</row>
    <row r="1272" spans="1:93" s="1" customFormat="1" ht="24" customHeight="1" hidden="1">
      <c r="A1272" s="550" t="s">
        <v>80</v>
      </c>
      <c r="B1272" s="575"/>
      <c r="C1272" s="401"/>
      <c r="D1272" s="401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</row>
    <row r="1273" spans="1:93" s="1" customFormat="1" ht="12" customHeight="1" hidden="1">
      <c r="A1273" s="139" t="s">
        <v>707</v>
      </c>
      <c r="B1273" s="216"/>
      <c r="C1273" s="401"/>
      <c r="D1273" s="401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</row>
    <row r="1274" spans="1:93" s="1" customFormat="1" ht="12" customHeight="1" hidden="1">
      <c r="A1274" s="139" t="s">
        <v>687</v>
      </c>
      <c r="B1274" s="216"/>
      <c r="C1274" s="401"/>
      <c r="D1274" s="401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</row>
    <row r="1275" spans="1:93" s="1" customFormat="1" ht="24" customHeight="1" hidden="1">
      <c r="A1275" s="550" t="s">
        <v>83</v>
      </c>
      <c r="B1275" s="575"/>
      <c r="C1275" s="401"/>
      <c r="D1275" s="401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</row>
    <row r="1276" spans="1:93" s="1" customFormat="1" ht="12" customHeight="1" hidden="1">
      <c r="A1276" s="139" t="s">
        <v>707</v>
      </c>
      <c r="B1276" s="216"/>
      <c r="C1276" s="401"/>
      <c r="D1276" s="401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</row>
    <row r="1277" spans="1:93" s="1" customFormat="1" ht="12" customHeight="1" hidden="1">
      <c r="A1277" s="139" t="s">
        <v>687</v>
      </c>
      <c r="B1277" s="216"/>
      <c r="C1277" s="401"/>
      <c r="D1277" s="401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</row>
    <row r="1278" spans="1:93" s="1" customFormat="1" ht="24" customHeight="1">
      <c r="A1278" s="556" t="s">
        <v>84</v>
      </c>
      <c r="B1278" s="575"/>
      <c r="C1278" s="397">
        <v>22</v>
      </c>
      <c r="D1278" s="397">
        <v>14</v>
      </c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</row>
    <row r="1279" spans="1:93" s="1" customFormat="1" ht="11.25" customHeight="1">
      <c r="A1279" s="136" t="s">
        <v>76</v>
      </c>
      <c r="B1279" s="137"/>
      <c r="C1279" s="335"/>
      <c r="D1279" s="335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</row>
    <row r="1280" spans="1:93" s="1" customFormat="1" ht="12" customHeight="1">
      <c r="A1280" s="139" t="s">
        <v>707</v>
      </c>
      <c r="B1280" s="216"/>
      <c r="C1280" s="383"/>
      <c r="D1280" s="383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</row>
    <row r="1281" spans="1:93" s="1" customFormat="1" ht="12" customHeight="1">
      <c r="A1281" s="139" t="s">
        <v>687</v>
      </c>
      <c r="B1281" s="216"/>
      <c r="C1281" s="383"/>
      <c r="D1281" s="383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</row>
    <row r="1282" spans="1:93" s="1" customFormat="1" ht="11.25" customHeight="1">
      <c r="A1282" s="136" t="s">
        <v>77</v>
      </c>
      <c r="B1282" s="194"/>
      <c r="C1282" s="335"/>
      <c r="D1282" s="335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</row>
    <row r="1283" spans="1:93" s="1" customFormat="1" ht="12" customHeight="1">
      <c r="A1283" s="139" t="s">
        <v>707</v>
      </c>
      <c r="B1283" s="216"/>
      <c r="C1283" s="383"/>
      <c r="D1283" s="383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</row>
    <row r="1284" spans="1:93" s="1" customFormat="1" ht="12" customHeight="1">
      <c r="A1284" s="139" t="s">
        <v>687</v>
      </c>
      <c r="B1284" s="216"/>
      <c r="C1284" s="383"/>
      <c r="D1284" s="383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</row>
    <row r="1285" spans="1:92" s="1" customFormat="1" ht="11.25" customHeight="1">
      <c r="A1285" s="136" t="s">
        <v>78</v>
      </c>
      <c r="B1285" s="216"/>
      <c r="C1285" s="335"/>
      <c r="D1285" s="335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</row>
    <row r="1286" spans="1:92" s="1" customFormat="1" ht="12" customHeight="1">
      <c r="A1286" s="139" t="s">
        <v>707</v>
      </c>
      <c r="B1286" s="216"/>
      <c r="C1286" s="383"/>
      <c r="D1286" s="383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</row>
    <row r="1287" spans="1:92" s="1" customFormat="1" ht="12" customHeight="1">
      <c r="A1287" s="139" t="s">
        <v>687</v>
      </c>
      <c r="B1287" s="216"/>
      <c r="C1287" s="383"/>
      <c r="D1287" s="383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</row>
    <row r="1288" spans="1:92" s="1" customFormat="1" ht="12.75">
      <c r="A1288" s="221"/>
      <c r="B1288" s="7"/>
      <c r="C1288" s="386"/>
      <c r="D1288" s="386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</row>
    <row r="1289" spans="1:92" s="1" customFormat="1" ht="12.75">
      <c r="A1289" s="133"/>
      <c r="B1289" s="224"/>
      <c r="C1289" s="386"/>
      <c r="D1289" s="386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</row>
    <row r="1290" spans="1:92" s="1" customFormat="1" ht="12" customHeight="1">
      <c r="A1290" s="133"/>
      <c r="B1290" s="209"/>
      <c r="C1290" s="386"/>
      <c r="D1290" s="386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</row>
    <row r="1291" spans="1:92" s="1" customFormat="1" ht="12" customHeight="1" thickBot="1">
      <c r="A1291" s="133"/>
      <c r="B1291" s="223"/>
      <c r="C1291" s="386"/>
      <c r="D1291" s="386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</row>
    <row r="1292" spans="1:92" s="1" customFormat="1" ht="12" customHeight="1" hidden="1" thickBot="1">
      <c r="A1292" s="133"/>
      <c r="B1292" s="7"/>
      <c r="C1292" s="386"/>
      <c r="D1292" s="386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</row>
    <row r="1293" spans="1:92" s="1" customFormat="1" ht="12" customHeight="1" hidden="1">
      <c r="A1293" s="133"/>
      <c r="B1293" s="222"/>
      <c r="C1293" s="386"/>
      <c r="D1293" s="386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</row>
    <row r="1294" spans="1:92" s="1" customFormat="1" ht="12" customHeight="1" hidden="1">
      <c r="A1294" s="133"/>
      <c r="B1294" s="194"/>
      <c r="C1294" s="386"/>
      <c r="D1294" s="386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</row>
    <row r="1295" spans="1:92" s="1" customFormat="1" ht="12" customHeight="1" hidden="1">
      <c r="A1295" s="173"/>
      <c r="B1295" s="204"/>
      <c r="C1295" s="369"/>
      <c r="D1295" s="369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</row>
    <row r="1296" spans="1:92" s="1" customFormat="1" ht="12" customHeight="1" hidden="1">
      <c r="A1296" s="173"/>
      <c r="B1296" s="204"/>
      <c r="C1296" s="369"/>
      <c r="D1296" s="369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</row>
    <row r="1297" spans="1:92" s="1" customFormat="1" ht="12" customHeight="1" hidden="1">
      <c r="A1297" s="173"/>
      <c r="B1297" s="204"/>
      <c r="C1297" s="369"/>
      <c r="D1297" s="369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</row>
    <row r="1298" spans="1:92" s="1" customFormat="1" ht="12" customHeight="1" hidden="1">
      <c r="A1298" s="173"/>
      <c r="B1298" s="204"/>
      <c r="C1298" s="369"/>
      <c r="D1298" s="369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</row>
    <row r="1299" spans="1:92" s="1" customFormat="1" ht="12" customHeight="1" hidden="1">
      <c r="A1299" s="8"/>
      <c r="B1299" s="7"/>
      <c r="C1299" s="368"/>
      <c r="D1299" s="368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</row>
    <row r="1300" spans="1:92" s="1" customFormat="1" ht="12" customHeight="1" hidden="1">
      <c r="A1300" s="8"/>
      <c r="B1300" s="7"/>
      <c r="C1300" s="368"/>
      <c r="D1300" s="368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</row>
    <row r="1301" spans="1:92" s="1" customFormat="1" ht="12" customHeight="1" hidden="1">
      <c r="A1301" s="234"/>
      <c r="B1301" s="7"/>
      <c r="C1301" s="368"/>
      <c r="D1301" s="368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</row>
    <row r="1302" spans="1:92" s="1" customFormat="1" ht="12" customHeight="1" hidden="1">
      <c r="A1302" s="234"/>
      <c r="B1302" s="7"/>
      <c r="C1302" s="368"/>
      <c r="D1302" s="368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</row>
    <row r="1303" spans="1:92" s="1" customFormat="1" ht="12" customHeight="1" hidden="1">
      <c r="A1303" s="234"/>
      <c r="B1303" s="7"/>
      <c r="C1303" s="368"/>
      <c r="D1303" s="368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</row>
    <row r="1304" spans="1:92" s="1" customFormat="1" ht="12" customHeight="1" hidden="1">
      <c r="A1304" s="234"/>
      <c r="B1304" s="7"/>
      <c r="C1304" s="368"/>
      <c r="D1304" s="368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</row>
    <row r="1305" spans="1:92" s="1" customFormat="1" ht="12" customHeight="1" hidden="1">
      <c r="A1305" s="234"/>
      <c r="B1305" s="7"/>
      <c r="C1305" s="368"/>
      <c r="D1305" s="368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</row>
    <row r="1306" spans="1:92" s="1" customFormat="1" ht="12" customHeight="1" hidden="1">
      <c r="A1306" s="234"/>
      <c r="B1306" s="7"/>
      <c r="C1306" s="368"/>
      <c r="D1306" s="368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</row>
    <row r="1307" spans="1:92" s="1" customFormat="1" ht="15.75" customHeight="1" hidden="1">
      <c r="A1307" s="203"/>
      <c r="B1307" s="7"/>
      <c r="C1307" s="384"/>
      <c r="D1307" s="384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</row>
    <row r="1308" spans="1:92" s="1" customFormat="1" ht="25.5" customHeight="1" hidden="1">
      <c r="A1308" s="559" t="s">
        <v>657</v>
      </c>
      <c r="B1308" s="541"/>
      <c r="C1308" s="353" t="s">
        <v>309</v>
      </c>
      <c r="D1308" s="353" t="s">
        <v>308</v>
      </c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</row>
    <row r="1309" spans="1:92" s="1" customFormat="1" ht="12" customHeight="1" hidden="1">
      <c r="A1309" s="542" t="s">
        <v>790</v>
      </c>
      <c r="B1309" s="575"/>
      <c r="C1309" s="375"/>
      <c r="D1309" s="375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</row>
    <row r="1310" spans="1:92" s="1" customFormat="1" ht="12" customHeight="1" hidden="1">
      <c r="A1310" s="543" t="s">
        <v>599</v>
      </c>
      <c r="B1310" s="575"/>
      <c r="C1310" s="375"/>
      <c r="D1310" s="375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</row>
    <row r="1311" spans="1:92" s="1" customFormat="1" ht="12" customHeight="1" hidden="1">
      <c r="A1311" s="543" t="s">
        <v>613</v>
      </c>
      <c r="B1311" s="575"/>
      <c r="C1311" s="375"/>
      <c r="D1311" s="375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</row>
    <row r="1312" spans="1:92" s="1" customFormat="1" ht="12" customHeight="1" hidden="1">
      <c r="A1312" s="543" t="s">
        <v>722</v>
      </c>
      <c r="B1312" s="575"/>
      <c r="C1312" s="375"/>
      <c r="D1312" s="375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</row>
    <row r="1313" spans="1:92" s="1" customFormat="1" ht="12" customHeight="1" hidden="1">
      <c r="A1313" s="543" t="s">
        <v>599</v>
      </c>
      <c r="B1313" s="575"/>
      <c r="C1313" s="375"/>
      <c r="D1313" s="375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</row>
    <row r="1314" spans="1:92" s="1" customFormat="1" ht="12" customHeight="1" hidden="1">
      <c r="A1314" s="543" t="s">
        <v>613</v>
      </c>
      <c r="B1314" s="575"/>
      <c r="C1314" s="375"/>
      <c r="D1314" s="375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</row>
    <row r="1315" spans="1:92" s="1" customFormat="1" ht="12" customHeight="1" hidden="1">
      <c r="A1315" s="543" t="s">
        <v>724</v>
      </c>
      <c r="B1315" s="575"/>
      <c r="C1315" s="375"/>
      <c r="D1315" s="375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</row>
    <row r="1316" spans="1:92" s="1" customFormat="1" ht="12" customHeight="1" hidden="1">
      <c r="A1316" s="543" t="s">
        <v>599</v>
      </c>
      <c r="B1316" s="575"/>
      <c r="C1316" s="375"/>
      <c r="D1316" s="375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</row>
    <row r="1317" spans="1:92" s="1" customFormat="1" ht="12" customHeight="1" hidden="1">
      <c r="A1317" s="543" t="s">
        <v>613</v>
      </c>
      <c r="B1317" s="575"/>
      <c r="C1317" s="375"/>
      <c r="D1317" s="375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</row>
    <row r="1318" spans="1:92" s="1" customFormat="1" ht="12" customHeight="1" hidden="1">
      <c r="A1318" s="543" t="s">
        <v>85</v>
      </c>
      <c r="B1318" s="575"/>
      <c r="C1318" s="375"/>
      <c r="D1318" s="375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</row>
    <row r="1319" spans="1:92" s="1" customFormat="1" ht="12" customHeight="1" hidden="1">
      <c r="A1319" s="543" t="s">
        <v>599</v>
      </c>
      <c r="B1319" s="575"/>
      <c r="C1319" s="375"/>
      <c r="D1319" s="375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</row>
    <row r="1320" spans="1:92" s="1" customFormat="1" ht="12" customHeight="1" hidden="1">
      <c r="A1320" s="543" t="s">
        <v>613</v>
      </c>
      <c r="B1320" s="575"/>
      <c r="C1320" s="375"/>
      <c r="D1320" s="375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</row>
    <row r="1321" spans="1:92" s="1" customFormat="1" ht="12" customHeight="1" hidden="1">
      <c r="A1321" s="543" t="s">
        <v>86</v>
      </c>
      <c r="B1321" s="575"/>
      <c r="C1321" s="375"/>
      <c r="D1321" s="375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</row>
    <row r="1322" spans="1:92" s="1" customFormat="1" ht="12" customHeight="1" hidden="1">
      <c r="A1322" s="543" t="s">
        <v>599</v>
      </c>
      <c r="B1322" s="575"/>
      <c r="C1322" s="375"/>
      <c r="D1322" s="375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</row>
    <row r="1323" spans="1:92" s="1" customFormat="1" ht="12" customHeight="1" hidden="1">
      <c r="A1323" s="543" t="s">
        <v>613</v>
      </c>
      <c r="B1323" s="575"/>
      <c r="C1323" s="375"/>
      <c r="D1323" s="375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</row>
    <row r="1324" spans="1:4" s="1" customFormat="1" ht="12" customHeight="1" hidden="1">
      <c r="A1324" s="557"/>
      <c r="B1324" s="558"/>
      <c r="C1324" s="376"/>
      <c r="D1324" s="376"/>
    </row>
    <row r="1325" spans="1:92" s="1" customFormat="1" ht="25.5" customHeight="1" hidden="1">
      <c r="A1325" s="559" t="s">
        <v>658</v>
      </c>
      <c r="B1325" s="541"/>
      <c r="C1325" s="353" t="s">
        <v>309</v>
      </c>
      <c r="D1325" s="353" t="s">
        <v>308</v>
      </c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</row>
    <row r="1326" spans="1:92" s="1" customFormat="1" ht="12" customHeight="1" hidden="1">
      <c r="A1326" s="542" t="s">
        <v>790</v>
      </c>
      <c r="B1326" s="575"/>
      <c r="C1326" s="375"/>
      <c r="D1326" s="375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</row>
    <row r="1327" spans="1:92" s="1" customFormat="1" ht="12" customHeight="1" hidden="1">
      <c r="A1327" s="543" t="s">
        <v>599</v>
      </c>
      <c r="B1327" s="575"/>
      <c r="C1327" s="375"/>
      <c r="D1327" s="375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</row>
    <row r="1328" spans="1:92" s="1" customFormat="1" ht="12" customHeight="1" hidden="1">
      <c r="A1328" s="543" t="s">
        <v>613</v>
      </c>
      <c r="B1328" s="575"/>
      <c r="C1328" s="375"/>
      <c r="D1328" s="375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</row>
    <row r="1329" spans="1:92" s="1" customFormat="1" ht="12" customHeight="1" hidden="1">
      <c r="A1329" s="543" t="s">
        <v>722</v>
      </c>
      <c r="B1329" s="575"/>
      <c r="C1329" s="375"/>
      <c r="D1329" s="375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</row>
    <row r="1330" spans="1:92" s="1" customFormat="1" ht="12" customHeight="1" hidden="1">
      <c r="A1330" s="543" t="s">
        <v>599</v>
      </c>
      <c r="B1330" s="575"/>
      <c r="C1330" s="375"/>
      <c r="D1330" s="375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</row>
    <row r="1331" spans="1:92" s="1" customFormat="1" ht="12" customHeight="1" hidden="1">
      <c r="A1331" s="543" t="s">
        <v>613</v>
      </c>
      <c r="B1331" s="575"/>
      <c r="C1331" s="375"/>
      <c r="D1331" s="375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</row>
    <row r="1332" spans="1:92" s="1" customFormat="1" ht="12" customHeight="1" hidden="1">
      <c r="A1332" s="543" t="s">
        <v>724</v>
      </c>
      <c r="B1332" s="575"/>
      <c r="C1332" s="375"/>
      <c r="D1332" s="375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</row>
    <row r="1333" spans="1:92" s="1" customFormat="1" ht="12" customHeight="1" hidden="1">
      <c r="A1333" s="543" t="s">
        <v>599</v>
      </c>
      <c r="B1333" s="575"/>
      <c r="C1333" s="375"/>
      <c r="D1333" s="375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</row>
    <row r="1334" spans="1:92" s="1" customFormat="1" ht="12" customHeight="1" hidden="1">
      <c r="A1334" s="543" t="s">
        <v>613</v>
      </c>
      <c r="B1334" s="575"/>
      <c r="C1334" s="375"/>
      <c r="D1334" s="375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</row>
    <row r="1335" spans="1:92" s="1" customFormat="1" ht="12" customHeight="1" hidden="1">
      <c r="A1335" s="543" t="s">
        <v>85</v>
      </c>
      <c r="B1335" s="575"/>
      <c r="C1335" s="375"/>
      <c r="D1335" s="375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</row>
    <row r="1336" spans="1:92" s="1" customFormat="1" ht="12" customHeight="1" hidden="1">
      <c r="A1336" s="543" t="s">
        <v>599</v>
      </c>
      <c r="B1336" s="575"/>
      <c r="C1336" s="375"/>
      <c r="D1336" s="375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</row>
    <row r="1337" spans="1:92" s="1" customFormat="1" ht="12" customHeight="1" hidden="1">
      <c r="A1337" s="543" t="s">
        <v>613</v>
      </c>
      <c r="B1337" s="575"/>
      <c r="C1337" s="375"/>
      <c r="D1337" s="375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</row>
    <row r="1338" spans="1:92" s="1" customFormat="1" ht="12" customHeight="1" hidden="1">
      <c r="A1338" s="543" t="s">
        <v>86</v>
      </c>
      <c r="B1338" s="575"/>
      <c r="C1338" s="375"/>
      <c r="D1338" s="375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</row>
    <row r="1339" spans="1:92" s="1" customFormat="1" ht="12" customHeight="1" hidden="1">
      <c r="A1339" s="543" t="s">
        <v>599</v>
      </c>
      <c r="B1339" s="575"/>
      <c r="C1339" s="375"/>
      <c r="D1339" s="375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</row>
    <row r="1340" spans="1:92" s="1" customFormat="1" ht="12" customHeight="1" hidden="1">
      <c r="A1340" s="543" t="s">
        <v>613</v>
      </c>
      <c r="B1340" s="575"/>
      <c r="C1340" s="375"/>
      <c r="D1340" s="375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</row>
    <row r="1341" spans="1:4" s="1" customFormat="1" ht="11.25" customHeight="1">
      <c r="A1341" s="166"/>
      <c r="B1341" s="167"/>
      <c r="C1341" s="376"/>
      <c r="D1341" s="376"/>
    </row>
    <row r="1342" spans="1:92" s="1" customFormat="1" ht="25.5" customHeight="1" hidden="1">
      <c r="A1342" s="559" t="s">
        <v>87</v>
      </c>
      <c r="B1342" s="541"/>
      <c r="C1342" s="353" t="s">
        <v>309</v>
      </c>
      <c r="D1342" s="353" t="s">
        <v>308</v>
      </c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</row>
    <row r="1343" spans="1:92" s="1" customFormat="1" ht="12" customHeight="1" hidden="1">
      <c r="A1343" s="542" t="s">
        <v>790</v>
      </c>
      <c r="B1343" s="575"/>
      <c r="C1343" s="375"/>
      <c r="D1343" s="375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</row>
    <row r="1344" spans="1:92" s="1" customFormat="1" ht="12" customHeight="1" hidden="1">
      <c r="A1344" s="543" t="s">
        <v>599</v>
      </c>
      <c r="B1344" s="575"/>
      <c r="C1344" s="375"/>
      <c r="D1344" s="375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</row>
    <row r="1345" spans="1:92" s="1" customFormat="1" ht="12" customHeight="1" hidden="1">
      <c r="A1345" s="543" t="s">
        <v>613</v>
      </c>
      <c r="B1345" s="575"/>
      <c r="C1345" s="375"/>
      <c r="D1345" s="375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</row>
    <row r="1346" spans="1:92" s="1" customFormat="1" ht="12" customHeight="1" hidden="1">
      <c r="A1346" s="543" t="s">
        <v>722</v>
      </c>
      <c r="B1346" s="575"/>
      <c r="C1346" s="375"/>
      <c r="D1346" s="375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</row>
    <row r="1347" spans="1:92" s="1" customFormat="1" ht="12" customHeight="1" hidden="1">
      <c r="A1347" s="543" t="s">
        <v>599</v>
      </c>
      <c r="B1347" s="575"/>
      <c r="C1347" s="375"/>
      <c r="D1347" s="375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</row>
    <row r="1348" spans="1:92" s="1" customFormat="1" ht="12" customHeight="1" hidden="1">
      <c r="A1348" s="543" t="s">
        <v>613</v>
      </c>
      <c r="B1348" s="575"/>
      <c r="C1348" s="375"/>
      <c r="D1348" s="375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</row>
    <row r="1349" spans="1:92" s="1" customFormat="1" ht="12" customHeight="1" hidden="1">
      <c r="A1349" s="543" t="s">
        <v>724</v>
      </c>
      <c r="B1349" s="575"/>
      <c r="C1349" s="375"/>
      <c r="D1349" s="375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</row>
    <row r="1350" spans="1:92" s="1" customFormat="1" ht="12" customHeight="1" hidden="1">
      <c r="A1350" s="543" t="s">
        <v>599</v>
      </c>
      <c r="B1350" s="575"/>
      <c r="C1350" s="375"/>
      <c r="D1350" s="375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</row>
    <row r="1351" spans="1:92" s="1" customFormat="1" ht="12" customHeight="1" hidden="1">
      <c r="A1351" s="543" t="s">
        <v>613</v>
      </c>
      <c r="B1351" s="575"/>
      <c r="C1351" s="375"/>
      <c r="D1351" s="375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</row>
    <row r="1352" spans="1:92" s="1" customFormat="1" ht="12" customHeight="1" hidden="1">
      <c r="A1352" s="543" t="s">
        <v>85</v>
      </c>
      <c r="B1352" s="575"/>
      <c r="C1352" s="375"/>
      <c r="D1352" s="375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</row>
    <row r="1353" spans="1:92" s="1" customFormat="1" ht="12" customHeight="1" hidden="1">
      <c r="A1353" s="543" t="s">
        <v>599</v>
      </c>
      <c r="B1353" s="575"/>
      <c r="C1353" s="375"/>
      <c r="D1353" s="375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</row>
    <row r="1354" spans="1:92" s="1" customFormat="1" ht="12" customHeight="1" hidden="1">
      <c r="A1354" s="543" t="s">
        <v>613</v>
      </c>
      <c r="B1354" s="575"/>
      <c r="C1354" s="375"/>
      <c r="D1354" s="375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</row>
    <row r="1355" spans="1:92" s="1" customFormat="1" ht="12" customHeight="1" hidden="1">
      <c r="A1355" s="543" t="s">
        <v>86</v>
      </c>
      <c r="B1355" s="575"/>
      <c r="C1355" s="375"/>
      <c r="D1355" s="375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</row>
    <row r="1356" spans="1:92" s="1" customFormat="1" ht="12" customHeight="1" hidden="1">
      <c r="A1356" s="543" t="s">
        <v>599</v>
      </c>
      <c r="B1356" s="575"/>
      <c r="C1356" s="375"/>
      <c r="D1356" s="375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</row>
    <row r="1357" spans="1:92" s="1" customFormat="1" ht="12" customHeight="1" hidden="1">
      <c r="A1357" s="543" t="s">
        <v>613</v>
      </c>
      <c r="B1357" s="575"/>
      <c r="C1357" s="375"/>
      <c r="D1357" s="375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</row>
    <row r="1358" spans="1:4" s="1" customFormat="1" ht="11.25" customHeight="1" hidden="1">
      <c r="A1358" s="166"/>
      <c r="B1358" s="167"/>
      <c r="C1358" s="376"/>
      <c r="D1358" s="376"/>
    </row>
    <row r="1359" spans="1:92" s="1" customFormat="1" ht="25.5" customHeight="1" hidden="1">
      <c r="A1359" s="559" t="s">
        <v>88</v>
      </c>
      <c r="B1359" s="541"/>
      <c r="C1359" s="353" t="s">
        <v>309</v>
      </c>
      <c r="D1359" s="353" t="s">
        <v>308</v>
      </c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</row>
    <row r="1360" spans="1:92" s="1" customFormat="1" ht="12" customHeight="1" hidden="1">
      <c r="A1360" s="542" t="s">
        <v>790</v>
      </c>
      <c r="B1360" s="575"/>
      <c r="C1360" s="375"/>
      <c r="D1360" s="375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</row>
    <row r="1361" spans="1:92" s="1" customFormat="1" ht="12" customHeight="1" hidden="1">
      <c r="A1361" s="543" t="s">
        <v>599</v>
      </c>
      <c r="B1361" s="575"/>
      <c r="C1361" s="375"/>
      <c r="D1361" s="375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</row>
    <row r="1362" spans="1:92" s="1" customFormat="1" ht="12" customHeight="1" hidden="1">
      <c r="A1362" s="543" t="s">
        <v>613</v>
      </c>
      <c r="B1362" s="575"/>
      <c r="C1362" s="375"/>
      <c r="D1362" s="375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</row>
    <row r="1363" spans="1:92" s="1" customFormat="1" ht="12" customHeight="1" hidden="1">
      <c r="A1363" s="543" t="s">
        <v>722</v>
      </c>
      <c r="B1363" s="575"/>
      <c r="C1363" s="375"/>
      <c r="D1363" s="375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</row>
    <row r="1364" spans="1:92" s="1" customFormat="1" ht="12" customHeight="1" hidden="1">
      <c r="A1364" s="543" t="s">
        <v>599</v>
      </c>
      <c r="B1364" s="575"/>
      <c r="C1364" s="375"/>
      <c r="D1364" s="375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</row>
    <row r="1365" spans="1:92" s="1" customFormat="1" ht="12" customHeight="1" hidden="1">
      <c r="A1365" s="543" t="s">
        <v>613</v>
      </c>
      <c r="B1365" s="575"/>
      <c r="C1365" s="375"/>
      <c r="D1365" s="375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</row>
    <row r="1366" spans="1:92" s="1" customFormat="1" ht="12" customHeight="1" hidden="1">
      <c r="A1366" s="543" t="s">
        <v>724</v>
      </c>
      <c r="B1366" s="575"/>
      <c r="C1366" s="375"/>
      <c r="D1366" s="375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</row>
    <row r="1367" spans="1:92" s="1" customFormat="1" ht="12" customHeight="1" hidden="1">
      <c r="A1367" s="543" t="s">
        <v>599</v>
      </c>
      <c r="B1367" s="575"/>
      <c r="C1367" s="375"/>
      <c r="D1367" s="375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</row>
    <row r="1368" spans="1:92" s="1" customFormat="1" ht="12" customHeight="1" hidden="1">
      <c r="A1368" s="543" t="s">
        <v>613</v>
      </c>
      <c r="B1368" s="575"/>
      <c r="C1368" s="375"/>
      <c r="D1368" s="375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</row>
    <row r="1369" spans="1:92" s="1" customFormat="1" ht="12" customHeight="1" hidden="1">
      <c r="A1369" s="543" t="s">
        <v>85</v>
      </c>
      <c r="B1369" s="575"/>
      <c r="C1369" s="375"/>
      <c r="D1369" s="375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</row>
    <row r="1370" spans="1:92" s="1" customFormat="1" ht="12" customHeight="1" hidden="1">
      <c r="A1370" s="543" t="s">
        <v>599</v>
      </c>
      <c r="B1370" s="575"/>
      <c r="C1370" s="375"/>
      <c r="D1370" s="375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</row>
    <row r="1371" spans="1:92" s="1" customFormat="1" ht="12" customHeight="1" hidden="1">
      <c r="A1371" s="543" t="s">
        <v>613</v>
      </c>
      <c r="B1371" s="575"/>
      <c r="C1371" s="375"/>
      <c r="D1371" s="375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</row>
    <row r="1372" spans="1:92" s="1" customFormat="1" ht="12" customHeight="1" hidden="1">
      <c r="A1372" s="543" t="s">
        <v>86</v>
      </c>
      <c r="B1372" s="575"/>
      <c r="C1372" s="375"/>
      <c r="D1372" s="375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</row>
    <row r="1373" spans="1:92" s="1" customFormat="1" ht="12" customHeight="1" hidden="1">
      <c r="A1373" s="543" t="s">
        <v>599</v>
      </c>
      <c r="B1373" s="575"/>
      <c r="C1373" s="375"/>
      <c r="D1373" s="375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  <c r="CF1373" s="2"/>
      <c r="CG1373" s="2"/>
      <c r="CH1373" s="2"/>
      <c r="CI1373" s="2"/>
      <c r="CJ1373" s="2"/>
      <c r="CK1373" s="2"/>
      <c r="CL1373" s="2"/>
      <c r="CM1373" s="2"/>
      <c r="CN1373" s="2"/>
    </row>
    <row r="1374" spans="1:92" s="1" customFormat="1" ht="12" customHeight="1" hidden="1">
      <c r="A1374" s="543" t="s">
        <v>613</v>
      </c>
      <c r="B1374" s="575"/>
      <c r="C1374" s="375"/>
      <c r="D1374" s="375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</row>
    <row r="1375" spans="1:92" s="1" customFormat="1" ht="21.75" customHeight="1" hidden="1">
      <c r="A1375" s="203" t="s">
        <v>918</v>
      </c>
      <c r="B1375" s="6"/>
      <c r="C1375" s="384"/>
      <c r="D1375" s="384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  <c r="CF1375" s="2"/>
      <c r="CG1375" s="2"/>
      <c r="CH1375" s="2"/>
      <c r="CI1375" s="2"/>
      <c r="CJ1375" s="2"/>
      <c r="CK1375" s="2"/>
      <c r="CL1375" s="2"/>
      <c r="CM1375" s="2"/>
      <c r="CN1375" s="2"/>
    </row>
    <row r="1376" spans="1:92" s="1" customFormat="1" ht="21" customHeight="1" hidden="1">
      <c r="A1376" s="140" t="s">
        <v>89</v>
      </c>
      <c r="B1376" s="237"/>
      <c r="C1376" s="353" t="s">
        <v>309</v>
      </c>
      <c r="D1376" s="353" t="s">
        <v>308</v>
      </c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</row>
    <row r="1377" spans="1:92" s="1" customFormat="1" ht="12" customHeight="1" hidden="1">
      <c r="A1377" s="158" t="s">
        <v>90</v>
      </c>
      <c r="B1377" s="233"/>
      <c r="C1377" s="377"/>
      <c r="D1377" s="377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  <c r="CF1377" s="2"/>
      <c r="CG1377" s="2"/>
      <c r="CH1377" s="2"/>
      <c r="CI1377" s="2"/>
      <c r="CJ1377" s="2"/>
      <c r="CK1377" s="2"/>
      <c r="CL1377" s="2"/>
      <c r="CM1377" s="2"/>
      <c r="CN1377" s="2"/>
    </row>
    <row r="1378" spans="1:92" s="1" customFormat="1" ht="12" customHeight="1" hidden="1">
      <c r="A1378" s="158" t="s">
        <v>91</v>
      </c>
      <c r="B1378" s="238"/>
      <c r="C1378" s="377"/>
      <c r="D1378" s="377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</row>
    <row r="1379" spans="1:92" s="1" customFormat="1" ht="12" customHeight="1" hidden="1">
      <c r="A1379" s="149" t="s">
        <v>92</v>
      </c>
      <c r="B1379" s="153"/>
      <c r="C1379" s="335"/>
      <c r="D1379" s="335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</row>
    <row r="1380" spans="1:92" s="1" customFormat="1" ht="12" customHeight="1" hidden="1">
      <c r="A1380" s="136" t="s">
        <v>93</v>
      </c>
      <c r="B1380" s="194"/>
      <c r="C1380" s="335"/>
      <c r="D1380" s="335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</row>
    <row r="1381" spans="1:92" s="1" customFormat="1" ht="12" customHeight="1" hidden="1">
      <c r="A1381" s="150" t="s">
        <v>762</v>
      </c>
      <c r="B1381" s="190"/>
      <c r="C1381" s="335"/>
      <c r="D1381" s="335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</row>
    <row r="1382" spans="1:92" s="1" customFormat="1" ht="12" customHeight="1" hidden="1">
      <c r="A1382" s="150" t="s">
        <v>849</v>
      </c>
      <c r="B1382" s="190"/>
      <c r="C1382" s="335"/>
      <c r="D1382" s="335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</row>
    <row r="1383" spans="1:92" s="1" customFormat="1" ht="12" customHeight="1" hidden="1">
      <c r="A1383" s="136" t="s">
        <v>98</v>
      </c>
      <c r="B1383" s="194"/>
      <c r="C1383" s="335"/>
      <c r="D1383" s="335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</row>
    <row r="1384" spans="1:92" s="1" customFormat="1" ht="12" customHeight="1" hidden="1">
      <c r="A1384" s="136" t="s">
        <v>99</v>
      </c>
      <c r="B1384" s="194"/>
      <c r="C1384" s="335"/>
      <c r="D1384" s="335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</row>
    <row r="1385" spans="1:92" s="1" customFormat="1" ht="12" customHeight="1" hidden="1">
      <c r="A1385" s="150" t="s">
        <v>762</v>
      </c>
      <c r="B1385" s="190"/>
      <c r="C1385" s="335"/>
      <c r="D1385" s="335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</row>
    <row r="1386" spans="1:92" s="1" customFormat="1" ht="12" customHeight="1" hidden="1">
      <c r="A1386" s="150" t="s">
        <v>849</v>
      </c>
      <c r="B1386" s="190"/>
      <c r="C1386" s="335"/>
      <c r="D1386" s="335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</row>
    <row r="1387" spans="1:92" s="1" customFormat="1" ht="12" customHeight="1" hidden="1">
      <c r="A1387" s="239" t="s">
        <v>100</v>
      </c>
      <c r="B1387" s="209"/>
      <c r="C1387" s="335"/>
      <c r="D1387" s="335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</row>
    <row r="1388" spans="1:92" s="1" customFormat="1" ht="12" customHeight="1" hidden="1">
      <c r="A1388" s="157" t="s">
        <v>91</v>
      </c>
      <c r="B1388" s="240"/>
      <c r="C1388" s="377"/>
      <c r="D1388" s="377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</row>
    <row r="1389" spans="1:92" s="1" customFormat="1" ht="12" customHeight="1" hidden="1">
      <c r="A1389" s="149" t="s">
        <v>92</v>
      </c>
      <c r="B1389" s="153"/>
      <c r="C1389" s="335"/>
      <c r="D1389" s="335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</row>
    <row r="1390" spans="1:92" s="1" customFormat="1" ht="12" customHeight="1" hidden="1">
      <c r="A1390" s="136" t="s">
        <v>93</v>
      </c>
      <c r="B1390" s="194"/>
      <c r="C1390" s="335"/>
      <c r="D1390" s="335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</row>
    <row r="1391" spans="1:92" s="1" customFormat="1" ht="12" customHeight="1" hidden="1">
      <c r="A1391" s="150" t="s">
        <v>762</v>
      </c>
      <c r="B1391" s="190"/>
      <c r="C1391" s="335"/>
      <c r="D1391" s="335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</row>
    <row r="1392" spans="1:92" s="1" customFormat="1" ht="12" customHeight="1" hidden="1">
      <c r="A1392" s="150" t="s">
        <v>849</v>
      </c>
      <c r="B1392" s="190"/>
      <c r="C1392" s="335"/>
      <c r="D1392" s="335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</row>
    <row r="1393" spans="1:92" s="1" customFormat="1" ht="12" customHeight="1" hidden="1">
      <c r="A1393" s="136" t="s">
        <v>98</v>
      </c>
      <c r="B1393" s="194"/>
      <c r="C1393" s="335"/>
      <c r="D1393" s="335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</row>
    <row r="1394" spans="1:92" s="1" customFormat="1" ht="12" customHeight="1" hidden="1">
      <c r="A1394" s="136" t="s">
        <v>99</v>
      </c>
      <c r="B1394" s="194"/>
      <c r="C1394" s="335"/>
      <c r="D1394" s="335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</row>
    <row r="1395" spans="1:92" s="1" customFormat="1" ht="12" customHeight="1" hidden="1">
      <c r="A1395" s="150" t="s">
        <v>762</v>
      </c>
      <c r="B1395" s="190"/>
      <c r="C1395" s="335"/>
      <c r="D1395" s="335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</row>
    <row r="1396" spans="1:92" s="1" customFormat="1" ht="12" customHeight="1" hidden="1">
      <c r="A1396" s="150" t="s">
        <v>849</v>
      </c>
      <c r="B1396" s="190"/>
      <c r="C1396" s="335"/>
      <c r="D1396" s="335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</row>
    <row r="1397" spans="1:92" s="1" customFormat="1" ht="12" customHeight="1" hidden="1">
      <c r="A1397" s="149" t="s">
        <v>101</v>
      </c>
      <c r="B1397" s="209"/>
      <c r="C1397" s="335"/>
      <c r="D1397" s="335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</row>
    <row r="1398" spans="1:92" s="1" customFormat="1" ht="12" customHeight="1" hidden="1">
      <c r="A1398" s="157" t="s">
        <v>91</v>
      </c>
      <c r="B1398" s="240"/>
      <c r="C1398" s="377"/>
      <c r="D1398" s="377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</row>
    <row r="1399" spans="1:92" s="1" customFormat="1" ht="12" customHeight="1" hidden="1">
      <c r="A1399" s="149" t="s">
        <v>92</v>
      </c>
      <c r="B1399" s="153"/>
      <c r="C1399" s="335"/>
      <c r="D1399" s="335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</row>
    <row r="1400" spans="1:92" s="1" customFormat="1" ht="12" customHeight="1" hidden="1">
      <c r="A1400" s="136" t="s">
        <v>93</v>
      </c>
      <c r="B1400" s="194"/>
      <c r="C1400" s="335"/>
      <c r="D1400" s="335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</row>
    <row r="1401" spans="1:92" s="1" customFormat="1" ht="12" customHeight="1" hidden="1">
      <c r="A1401" s="150" t="s">
        <v>762</v>
      </c>
      <c r="B1401" s="190"/>
      <c r="C1401" s="335"/>
      <c r="D1401" s="335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</row>
    <row r="1402" spans="1:92" s="1" customFormat="1" ht="12" customHeight="1" hidden="1">
      <c r="A1402" s="150" t="s">
        <v>849</v>
      </c>
      <c r="B1402" s="190"/>
      <c r="C1402" s="335"/>
      <c r="D1402" s="335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</row>
    <row r="1403" spans="1:92" s="1" customFormat="1" ht="12" customHeight="1" hidden="1">
      <c r="A1403" s="136" t="s">
        <v>98</v>
      </c>
      <c r="B1403" s="194"/>
      <c r="C1403" s="335"/>
      <c r="D1403" s="335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  <c r="CC1403" s="2"/>
      <c r="CD1403" s="2"/>
      <c r="CE1403" s="2"/>
      <c r="CF1403" s="2"/>
      <c r="CG1403" s="2"/>
      <c r="CH1403" s="2"/>
      <c r="CI1403" s="2"/>
      <c r="CJ1403" s="2"/>
      <c r="CK1403" s="2"/>
      <c r="CL1403" s="2"/>
      <c r="CM1403" s="2"/>
      <c r="CN1403" s="2"/>
    </row>
    <row r="1404" spans="1:92" s="1" customFormat="1" ht="12" customHeight="1" hidden="1">
      <c r="A1404" s="136" t="s">
        <v>99</v>
      </c>
      <c r="B1404" s="194"/>
      <c r="C1404" s="335"/>
      <c r="D1404" s="335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</row>
    <row r="1405" spans="1:92" s="1" customFormat="1" ht="12" customHeight="1" hidden="1">
      <c r="A1405" s="150" t="s">
        <v>762</v>
      </c>
      <c r="B1405" s="190"/>
      <c r="C1405" s="335"/>
      <c r="D1405" s="335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  <c r="CC1405" s="2"/>
      <c r="CD1405" s="2"/>
      <c r="CE1405" s="2"/>
      <c r="CF1405" s="2"/>
      <c r="CG1405" s="2"/>
      <c r="CH1405" s="2"/>
      <c r="CI1405" s="2"/>
      <c r="CJ1405" s="2"/>
      <c r="CK1405" s="2"/>
      <c r="CL1405" s="2"/>
      <c r="CM1405" s="2"/>
      <c r="CN1405" s="2"/>
    </row>
    <row r="1406" spans="1:92" s="1" customFormat="1" ht="12" customHeight="1" hidden="1">
      <c r="A1406" s="150" t="s">
        <v>849</v>
      </c>
      <c r="B1406" s="190"/>
      <c r="C1406" s="335"/>
      <c r="D1406" s="335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</row>
    <row r="1407" spans="1:92" s="1" customFormat="1" ht="12" customHeight="1" hidden="1">
      <c r="A1407" s="544" t="s">
        <v>102</v>
      </c>
      <c r="B1407" s="577"/>
      <c r="C1407" s="335"/>
      <c r="D1407" s="335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  <c r="CC1407" s="2"/>
      <c r="CD1407" s="2"/>
      <c r="CE1407" s="2"/>
      <c r="CF1407" s="2"/>
      <c r="CG1407" s="2"/>
      <c r="CH1407" s="2"/>
      <c r="CI1407" s="2"/>
      <c r="CJ1407" s="2"/>
      <c r="CK1407" s="2"/>
      <c r="CL1407" s="2"/>
      <c r="CM1407" s="2"/>
      <c r="CN1407" s="2"/>
    </row>
    <row r="1408" spans="1:92" s="1" customFormat="1" ht="12" customHeight="1" hidden="1">
      <c r="A1408" s="157" t="s">
        <v>91</v>
      </c>
      <c r="B1408" s="240"/>
      <c r="C1408" s="377"/>
      <c r="D1408" s="377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</row>
    <row r="1409" spans="1:92" s="1" customFormat="1" ht="12" customHeight="1" hidden="1">
      <c r="A1409" s="149" t="s">
        <v>92</v>
      </c>
      <c r="B1409" s="153"/>
      <c r="C1409" s="335"/>
      <c r="D1409" s="335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  <c r="CC1409" s="2"/>
      <c r="CD1409" s="2"/>
      <c r="CE1409" s="2"/>
      <c r="CF1409" s="2"/>
      <c r="CG1409" s="2"/>
      <c r="CH1409" s="2"/>
      <c r="CI1409" s="2"/>
      <c r="CJ1409" s="2"/>
      <c r="CK1409" s="2"/>
      <c r="CL1409" s="2"/>
      <c r="CM1409" s="2"/>
      <c r="CN1409" s="2"/>
    </row>
    <row r="1410" spans="1:92" s="1" customFormat="1" ht="12" customHeight="1" hidden="1">
      <c r="A1410" s="136" t="s">
        <v>93</v>
      </c>
      <c r="B1410" s="194"/>
      <c r="C1410" s="335"/>
      <c r="D1410" s="335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</row>
    <row r="1411" spans="1:92" s="1" customFormat="1" ht="12" customHeight="1" hidden="1">
      <c r="A1411" s="150" t="s">
        <v>762</v>
      </c>
      <c r="B1411" s="190"/>
      <c r="C1411" s="335"/>
      <c r="D1411" s="335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  <c r="CC1411" s="2"/>
      <c r="CD1411" s="2"/>
      <c r="CE1411" s="2"/>
      <c r="CF1411" s="2"/>
      <c r="CG1411" s="2"/>
      <c r="CH1411" s="2"/>
      <c r="CI1411" s="2"/>
      <c r="CJ1411" s="2"/>
      <c r="CK1411" s="2"/>
      <c r="CL1411" s="2"/>
      <c r="CM1411" s="2"/>
      <c r="CN1411" s="2"/>
    </row>
    <row r="1412" spans="1:92" s="1" customFormat="1" ht="12" customHeight="1" hidden="1">
      <c r="A1412" s="150" t="s">
        <v>849</v>
      </c>
      <c r="B1412" s="190"/>
      <c r="C1412" s="335"/>
      <c r="D1412" s="335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</row>
    <row r="1413" spans="1:92" s="1" customFormat="1" ht="12" customHeight="1" hidden="1">
      <c r="A1413" s="136" t="s">
        <v>98</v>
      </c>
      <c r="B1413" s="194"/>
      <c r="C1413" s="335"/>
      <c r="D1413" s="335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  <c r="CC1413" s="2"/>
      <c r="CD1413" s="2"/>
      <c r="CE1413" s="2"/>
      <c r="CF1413" s="2"/>
      <c r="CG1413" s="2"/>
      <c r="CH1413" s="2"/>
      <c r="CI1413" s="2"/>
      <c r="CJ1413" s="2"/>
      <c r="CK1413" s="2"/>
      <c r="CL1413" s="2"/>
      <c r="CM1413" s="2"/>
      <c r="CN1413" s="2"/>
    </row>
    <row r="1414" spans="1:92" s="1" customFormat="1" ht="12" customHeight="1" hidden="1">
      <c r="A1414" s="136" t="s">
        <v>99</v>
      </c>
      <c r="B1414" s="194"/>
      <c r="C1414" s="335"/>
      <c r="D1414" s="335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</row>
    <row r="1415" spans="1:92" s="1" customFormat="1" ht="12" customHeight="1" hidden="1">
      <c r="A1415" s="150" t="s">
        <v>762</v>
      </c>
      <c r="B1415" s="190"/>
      <c r="C1415" s="335"/>
      <c r="D1415" s="335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  <c r="CC1415" s="2"/>
      <c r="CD1415" s="2"/>
      <c r="CE1415" s="2"/>
      <c r="CF1415" s="2"/>
      <c r="CG1415" s="2"/>
      <c r="CH1415" s="2"/>
      <c r="CI1415" s="2"/>
      <c r="CJ1415" s="2"/>
      <c r="CK1415" s="2"/>
      <c r="CL1415" s="2"/>
      <c r="CM1415" s="2"/>
      <c r="CN1415" s="2"/>
    </row>
    <row r="1416" spans="1:92" s="1" customFormat="1" ht="12" customHeight="1" hidden="1">
      <c r="A1416" s="150" t="s">
        <v>849</v>
      </c>
      <c r="B1416" s="190"/>
      <c r="C1416" s="335"/>
      <c r="D1416" s="335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</row>
    <row r="1417" spans="1:92" s="1" customFormat="1" ht="12" customHeight="1" hidden="1">
      <c r="A1417" s="544" t="s">
        <v>103</v>
      </c>
      <c r="B1417" s="577"/>
      <c r="C1417" s="335"/>
      <c r="D1417" s="335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  <c r="CC1417" s="2"/>
      <c r="CD1417" s="2"/>
      <c r="CE1417" s="2"/>
      <c r="CF1417" s="2"/>
      <c r="CG1417" s="2"/>
      <c r="CH1417" s="2"/>
      <c r="CI1417" s="2"/>
      <c r="CJ1417" s="2"/>
      <c r="CK1417" s="2"/>
      <c r="CL1417" s="2"/>
      <c r="CM1417" s="2"/>
      <c r="CN1417" s="2"/>
    </row>
    <row r="1418" spans="1:92" s="1" customFormat="1" ht="12" customHeight="1" hidden="1">
      <c r="A1418" s="157" t="s">
        <v>91</v>
      </c>
      <c r="B1418" s="240"/>
      <c r="C1418" s="377"/>
      <c r="D1418" s="377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</row>
    <row r="1419" spans="1:92" s="1" customFormat="1" ht="12" customHeight="1" hidden="1">
      <c r="A1419" s="149" t="s">
        <v>92</v>
      </c>
      <c r="B1419" s="153"/>
      <c r="C1419" s="335"/>
      <c r="D1419" s="335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</row>
    <row r="1420" spans="1:92" s="1" customFormat="1" ht="12" customHeight="1" hidden="1">
      <c r="A1420" s="136" t="s">
        <v>93</v>
      </c>
      <c r="B1420" s="194"/>
      <c r="C1420" s="335"/>
      <c r="D1420" s="335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</row>
    <row r="1421" spans="1:92" s="1" customFormat="1" ht="12" customHeight="1" hidden="1">
      <c r="A1421" s="150" t="s">
        <v>762</v>
      </c>
      <c r="B1421" s="190"/>
      <c r="C1421" s="335"/>
      <c r="D1421" s="335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  <c r="CC1421" s="2"/>
      <c r="CD1421" s="2"/>
      <c r="CE1421" s="2"/>
      <c r="CF1421" s="2"/>
      <c r="CG1421" s="2"/>
      <c r="CH1421" s="2"/>
      <c r="CI1421" s="2"/>
      <c r="CJ1421" s="2"/>
      <c r="CK1421" s="2"/>
      <c r="CL1421" s="2"/>
      <c r="CM1421" s="2"/>
      <c r="CN1421" s="2"/>
    </row>
    <row r="1422" spans="1:92" s="1" customFormat="1" ht="12" customHeight="1" hidden="1">
      <c r="A1422" s="150" t="s">
        <v>849</v>
      </c>
      <c r="B1422" s="190"/>
      <c r="C1422" s="335"/>
      <c r="D1422" s="335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</row>
    <row r="1423" spans="1:92" s="1" customFormat="1" ht="12" customHeight="1" hidden="1">
      <c r="A1423" s="136" t="s">
        <v>98</v>
      </c>
      <c r="B1423" s="194"/>
      <c r="C1423" s="335"/>
      <c r="D1423" s="335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</row>
    <row r="1424" spans="1:92" s="1" customFormat="1" ht="12" customHeight="1" hidden="1">
      <c r="A1424" s="136" t="s">
        <v>99</v>
      </c>
      <c r="B1424" s="194"/>
      <c r="C1424" s="335"/>
      <c r="D1424" s="335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</row>
    <row r="1425" spans="1:92" s="1" customFormat="1" ht="12" customHeight="1" hidden="1">
      <c r="A1425" s="150" t="s">
        <v>762</v>
      </c>
      <c r="B1425" s="190"/>
      <c r="C1425" s="335"/>
      <c r="D1425" s="335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</row>
    <row r="1426" spans="1:92" s="1" customFormat="1" ht="12" customHeight="1" hidden="1">
      <c r="A1426" s="150" t="s">
        <v>849</v>
      </c>
      <c r="B1426" s="190"/>
      <c r="C1426" s="335"/>
      <c r="D1426" s="335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</row>
    <row r="1427" spans="1:92" s="1" customFormat="1" ht="12" customHeight="1" hidden="1">
      <c r="A1427" s="544" t="s">
        <v>104</v>
      </c>
      <c r="B1427" s="577"/>
      <c r="C1427" s="335"/>
      <c r="D1427" s="335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</row>
    <row r="1428" spans="1:92" s="1" customFormat="1" ht="12" customHeight="1" hidden="1">
      <c r="A1428" s="157" t="s">
        <v>91</v>
      </c>
      <c r="B1428" s="240"/>
      <c r="C1428" s="377"/>
      <c r="D1428" s="377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</row>
    <row r="1429" spans="1:92" s="1" customFormat="1" ht="12" customHeight="1" hidden="1">
      <c r="A1429" s="149" t="s">
        <v>92</v>
      </c>
      <c r="B1429" s="153"/>
      <c r="C1429" s="335"/>
      <c r="D1429" s="335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</row>
    <row r="1430" spans="1:92" s="1" customFormat="1" ht="12" customHeight="1" hidden="1">
      <c r="A1430" s="136" t="s">
        <v>93</v>
      </c>
      <c r="B1430" s="194"/>
      <c r="C1430" s="335"/>
      <c r="D1430" s="335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</row>
    <row r="1431" spans="1:92" s="1" customFormat="1" ht="12" customHeight="1" hidden="1">
      <c r="A1431" s="150" t="s">
        <v>762</v>
      </c>
      <c r="B1431" s="190"/>
      <c r="C1431" s="335"/>
      <c r="D1431" s="335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</row>
    <row r="1432" spans="1:92" s="1" customFormat="1" ht="12" customHeight="1" hidden="1">
      <c r="A1432" s="150" t="s">
        <v>849</v>
      </c>
      <c r="B1432" s="190"/>
      <c r="C1432" s="335"/>
      <c r="D1432" s="335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</row>
    <row r="1433" spans="1:92" s="1" customFormat="1" ht="12" customHeight="1" hidden="1">
      <c r="A1433" s="136" t="s">
        <v>98</v>
      </c>
      <c r="B1433" s="194"/>
      <c r="C1433" s="335"/>
      <c r="D1433" s="335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</row>
    <row r="1434" spans="1:92" s="1" customFormat="1" ht="12" customHeight="1" hidden="1">
      <c r="A1434" s="136" t="s">
        <v>99</v>
      </c>
      <c r="B1434" s="194"/>
      <c r="C1434" s="335"/>
      <c r="D1434" s="335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</row>
    <row r="1435" spans="1:92" s="1" customFormat="1" ht="12" customHeight="1" hidden="1">
      <c r="A1435" s="150" t="s">
        <v>762</v>
      </c>
      <c r="B1435" s="190"/>
      <c r="C1435" s="335"/>
      <c r="D1435" s="335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</row>
    <row r="1436" spans="1:92" s="1" customFormat="1" ht="12" customHeight="1" hidden="1">
      <c r="A1436" s="150" t="s">
        <v>849</v>
      </c>
      <c r="B1436" s="190"/>
      <c r="C1436" s="335"/>
      <c r="D1436" s="335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</row>
    <row r="1437" spans="1:92" s="1" customFormat="1" ht="11.25" customHeight="1" hidden="1">
      <c r="A1437" s="598" t="s">
        <v>105</v>
      </c>
      <c r="B1437" s="553"/>
      <c r="C1437" s="335"/>
      <c r="D1437" s="335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</row>
    <row r="1438" spans="1:92" s="1" customFormat="1" ht="12" customHeight="1">
      <c r="A1438" s="645"/>
      <c r="B1438" s="573"/>
      <c r="C1438" s="573"/>
      <c r="D1438" s="573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</row>
    <row r="1439" spans="1:92" s="1" customFormat="1" ht="25.5" customHeight="1" hidden="1">
      <c r="A1439" s="646" t="s">
        <v>106</v>
      </c>
      <c r="B1439" s="604"/>
      <c r="C1439" s="353" t="s">
        <v>309</v>
      </c>
      <c r="D1439" s="353" t="s">
        <v>308</v>
      </c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</row>
    <row r="1440" spans="1:92" s="1" customFormat="1" ht="11.25" customHeight="1" hidden="1">
      <c r="A1440" s="139" t="s">
        <v>107</v>
      </c>
      <c r="B1440" s="194"/>
      <c r="C1440" s="383"/>
      <c r="D1440" s="383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</row>
    <row r="1441" spans="1:92" s="1" customFormat="1" ht="11.25" customHeight="1" hidden="1">
      <c r="A1441" s="139" t="s">
        <v>108</v>
      </c>
      <c r="B1441" s="125"/>
      <c r="C1441" s="387"/>
      <c r="D1441" s="387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  <c r="CC1441" s="2"/>
      <c r="CD1441" s="2"/>
      <c r="CE1441" s="2"/>
      <c r="CF1441" s="2"/>
      <c r="CG1441" s="2"/>
      <c r="CH1441" s="2"/>
      <c r="CI1441" s="2"/>
      <c r="CJ1441" s="2"/>
      <c r="CK1441" s="2"/>
      <c r="CL1441" s="2"/>
      <c r="CM1441" s="2"/>
      <c r="CN1441" s="2"/>
    </row>
    <row r="1442" spans="1:92" s="1" customFormat="1" ht="11.25" customHeight="1" hidden="1">
      <c r="A1442" s="169" t="s">
        <v>109</v>
      </c>
      <c r="B1442" s="194"/>
      <c r="C1442" s="387"/>
      <c r="D1442" s="387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</row>
    <row r="1443" spans="1:92" s="1" customFormat="1" ht="11.25" customHeight="1" hidden="1">
      <c r="A1443" s="241" t="s">
        <v>105</v>
      </c>
      <c r="B1443" s="202"/>
      <c r="C1443" s="383"/>
      <c r="D1443" s="383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  <c r="CC1443" s="2"/>
      <c r="CD1443" s="2"/>
      <c r="CE1443" s="2"/>
      <c r="CF1443" s="2"/>
      <c r="CG1443" s="2"/>
      <c r="CH1443" s="2"/>
      <c r="CI1443" s="2"/>
      <c r="CJ1443" s="2"/>
      <c r="CK1443" s="2"/>
      <c r="CL1443" s="2"/>
      <c r="CM1443" s="2"/>
      <c r="CN1443" s="2"/>
    </row>
    <row r="1444" spans="1:92" s="1" customFormat="1" ht="12" customHeight="1" hidden="1">
      <c r="A1444" s="647"/>
      <c r="B1444" s="546"/>
      <c r="C1444" s="546"/>
      <c r="D1444" s="546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</row>
    <row r="1445" spans="1:92" s="1" customFormat="1" ht="25.5" customHeight="1" hidden="1">
      <c r="A1445" s="276" t="s">
        <v>110</v>
      </c>
      <c r="B1445" s="209"/>
      <c r="C1445" s="353" t="s">
        <v>309</v>
      </c>
      <c r="D1445" s="353" t="s">
        <v>308</v>
      </c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  <c r="CC1445" s="2"/>
      <c r="CD1445" s="2"/>
      <c r="CE1445" s="2"/>
      <c r="CF1445" s="2"/>
      <c r="CG1445" s="2"/>
      <c r="CH1445" s="2"/>
      <c r="CI1445" s="2"/>
      <c r="CJ1445" s="2"/>
      <c r="CK1445" s="2"/>
      <c r="CL1445" s="2"/>
      <c r="CM1445" s="2"/>
      <c r="CN1445" s="2"/>
    </row>
    <row r="1446" spans="1:92" s="1" customFormat="1" ht="11.25" customHeight="1" hidden="1">
      <c r="A1446" s="139" t="s">
        <v>784</v>
      </c>
      <c r="B1446" s="194"/>
      <c r="C1446" s="383"/>
      <c r="D1446" s="383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</row>
    <row r="1447" spans="1:92" s="1" customFormat="1" ht="11.25" customHeight="1" hidden="1">
      <c r="A1447" s="139" t="s">
        <v>839</v>
      </c>
      <c r="B1447" s="125"/>
      <c r="C1447" s="387"/>
      <c r="D1447" s="387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</row>
    <row r="1448" spans="1:92" s="1" customFormat="1" ht="11.25" customHeight="1" hidden="1">
      <c r="A1448" s="169" t="s">
        <v>786</v>
      </c>
      <c r="B1448" s="194"/>
      <c r="C1448" s="387"/>
      <c r="D1448" s="387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</row>
    <row r="1449" spans="1:92" s="1" customFormat="1" ht="11.25" customHeight="1" hidden="1">
      <c r="A1449" s="169" t="s">
        <v>787</v>
      </c>
      <c r="B1449" s="194"/>
      <c r="C1449" s="387"/>
      <c r="D1449" s="387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  <c r="CC1449" s="2"/>
      <c r="CD1449" s="2"/>
      <c r="CE1449" s="2"/>
      <c r="CF1449" s="2"/>
      <c r="CG1449" s="2"/>
      <c r="CH1449" s="2"/>
      <c r="CI1449" s="2"/>
      <c r="CJ1449" s="2"/>
      <c r="CK1449" s="2"/>
      <c r="CL1449" s="2"/>
      <c r="CM1449" s="2"/>
      <c r="CN1449" s="2"/>
    </row>
    <row r="1450" spans="1:92" s="1" customFormat="1" ht="11.25" customHeight="1" hidden="1">
      <c r="A1450" s="169" t="s">
        <v>692</v>
      </c>
      <c r="B1450" s="194"/>
      <c r="C1450" s="387"/>
      <c r="D1450" s="387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</row>
    <row r="1451" spans="1:92" s="1" customFormat="1" ht="11.25" customHeight="1" hidden="1">
      <c r="A1451" s="169" t="s">
        <v>943</v>
      </c>
      <c r="B1451" s="194"/>
      <c r="C1451" s="387"/>
      <c r="D1451" s="387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  <c r="CC1451" s="2"/>
      <c r="CD1451" s="2"/>
      <c r="CE1451" s="2"/>
      <c r="CF1451" s="2"/>
      <c r="CG1451" s="2"/>
      <c r="CH1451" s="2"/>
      <c r="CI1451" s="2"/>
      <c r="CJ1451" s="2"/>
      <c r="CK1451" s="2"/>
      <c r="CL1451" s="2"/>
      <c r="CM1451" s="2"/>
      <c r="CN1451" s="2"/>
    </row>
    <row r="1452" spans="1:92" s="1" customFormat="1" ht="11.25" customHeight="1" hidden="1">
      <c r="A1452" s="171" t="s">
        <v>105</v>
      </c>
      <c r="B1452" s="194"/>
      <c r="C1452" s="383"/>
      <c r="D1452" s="383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</row>
    <row r="1453" spans="1:92" s="1" customFormat="1" ht="11.25" customHeight="1">
      <c r="A1453" s="232"/>
      <c r="B1453" s="7"/>
      <c r="C1453" s="386"/>
      <c r="D1453" s="386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  <c r="CC1453" s="2"/>
      <c r="CD1453" s="2"/>
      <c r="CE1453" s="2"/>
      <c r="CF1453" s="2"/>
      <c r="CG1453" s="2"/>
      <c r="CH1453" s="2"/>
      <c r="CI1453" s="2"/>
      <c r="CJ1453" s="2"/>
      <c r="CK1453" s="2"/>
      <c r="CL1453" s="2"/>
      <c r="CM1453" s="2"/>
      <c r="CN1453" s="2"/>
    </row>
    <row r="1454" spans="1:92" s="1" customFormat="1" ht="12.75">
      <c r="A1454" s="221"/>
      <c r="B1454" s="243"/>
      <c r="C1454" s="384"/>
      <c r="D1454" s="384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</row>
    <row r="1455" spans="1:92" s="1" customFormat="1" ht="36" customHeight="1">
      <c r="A1455" s="242" t="s">
        <v>56</v>
      </c>
      <c r="B1455" s="61"/>
      <c r="C1455" s="380"/>
      <c r="D1455" s="380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  <c r="CC1455" s="2"/>
      <c r="CD1455" s="2"/>
      <c r="CE1455" s="2"/>
      <c r="CF1455" s="2"/>
      <c r="CG1455" s="2"/>
      <c r="CH1455" s="2"/>
      <c r="CI1455" s="2"/>
      <c r="CJ1455" s="2"/>
      <c r="CK1455" s="2"/>
      <c r="CL1455" s="2"/>
      <c r="CM1455" s="2"/>
      <c r="CN1455" s="2"/>
    </row>
    <row r="1456" spans="1:92" s="1" customFormat="1" ht="12.75">
      <c r="A1456" s="221"/>
      <c r="B1456" s="243"/>
      <c r="C1456" s="384"/>
      <c r="D1456" s="384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</row>
    <row r="1457" spans="1:92" s="1" customFormat="1" ht="12.75">
      <c r="A1457" s="221"/>
      <c r="B1457" s="243"/>
      <c r="C1457" s="384"/>
      <c r="D1457" s="384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</row>
    <row r="1458" spans="1:92" s="1" customFormat="1" ht="12.75">
      <c r="A1458" s="221"/>
      <c r="B1458" s="243"/>
      <c r="C1458" s="384"/>
      <c r="D1458" s="384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</row>
    <row r="1459" spans="1:92" s="1" customFormat="1" ht="12.75">
      <c r="A1459" s="221"/>
      <c r="B1459" s="243"/>
      <c r="C1459" s="384"/>
      <c r="D1459" s="384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  <c r="CC1459" s="2"/>
      <c r="CD1459" s="2"/>
      <c r="CE1459" s="2"/>
      <c r="CF1459" s="2"/>
      <c r="CG1459" s="2"/>
      <c r="CH1459" s="2"/>
      <c r="CI1459" s="2"/>
      <c r="CJ1459" s="2"/>
      <c r="CK1459" s="2"/>
      <c r="CL1459" s="2"/>
      <c r="CM1459" s="2"/>
      <c r="CN1459" s="2"/>
    </row>
    <row r="1460" spans="1:92" s="1" customFormat="1" ht="20.25" customHeight="1">
      <c r="A1460" s="567" t="s">
        <v>919</v>
      </c>
      <c r="B1460" s="554"/>
      <c r="C1460" s="554"/>
      <c r="D1460" s="554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</row>
    <row r="1461" spans="1:92" s="1" customFormat="1" ht="21" customHeight="1">
      <c r="A1461" s="171" t="s">
        <v>111</v>
      </c>
      <c r="B1461" s="137"/>
      <c r="C1461" s="353" t="s">
        <v>696</v>
      </c>
      <c r="D1461" s="353" t="s">
        <v>695</v>
      </c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  <c r="CC1461" s="2"/>
      <c r="CD1461" s="2"/>
      <c r="CE1461" s="2"/>
      <c r="CF1461" s="2"/>
      <c r="CG1461" s="2"/>
      <c r="CH1461" s="2"/>
      <c r="CI1461" s="2"/>
      <c r="CJ1461" s="2"/>
      <c r="CK1461" s="2"/>
      <c r="CL1461" s="2"/>
      <c r="CM1461" s="2"/>
      <c r="CN1461" s="2"/>
    </row>
    <row r="1462" spans="1:92" s="1" customFormat="1" ht="12" customHeight="1">
      <c r="A1462" s="244" t="s">
        <v>90</v>
      </c>
      <c r="B1462" s="137"/>
      <c r="C1462" s="396">
        <v>2</v>
      </c>
      <c r="D1462" s="396">
        <v>38</v>
      </c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</row>
    <row r="1463" spans="1:92" s="1" customFormat="1" ht="12" customHeight="1">
      <c r="A1463" s="244" t="s">
        <v>113</v>
      </c>
      <c r="B1463" s="137"/>
      <c r="C1463" s="396"/>
      <c r="D1463" s="396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  <c r="CC1463" s="2"/>
      <c r="CD1463" s="2"/>
      <c r="CE1463" s="2"/>
      <c r="CF1463" s="2"/>
      <c r="CG1463" s="2"/>
      <c r="CH1463" s="2"/>
      <c r="CI1463" s="2"/>
      <c r="CJ1463" s="2"/>
      <c r="CK1463" s="2"/>
      <c r="CL1463" s="2"/>
      <c r="CM1463" s="2"/>
      <c r="CN1463" s="2"/>
    </row>
    <row r="1464" spans="1:92" s="1" customFormat="1" ht="12" customHeight="1">
      <c r="A1464" s="244" t="s">
        <v>254</v>
      </c>
      <c r="B1464" s="137"/>
      <c r="C1464" s="396"/>
      <c r="D1464" s="396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</row>
    <row r="1465" spans="1:92" s="1" customFormat="1" ht="12" customHeight="1">
      <c r="A1465" s="139" t="s">
        <v>114</v>
      </c>
      <c r="B1465" s="137"/>
      <c r="C1465" s="402"/>
      <c r="D1465" s="40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  <c r="CC1465" s="2"/>
      <c r="CD1465" s="2"/>
      <c r="CE1465" s="2"/>
      <c r="CF1465" s="2"/>
      <c r="CG1465" s="2"/>
      <c r="CH1465" s="2"/>
      <c r="CI1465" s="2"/>
      <c r="CJ1465" s="2"/>
      <c r="CK1465" s="2"/>
      <c r="CL1465" s="2"/>
      <c r="CM1465" s="2"/>
      <c r="CN1465" s="2"/>
    </row>
    <row r="1466" spans="1:92" s="1" customFormat="1" ht="12" customHeight="1">
      <c r="A1466" s="139" t="s">
        <v>115</v>
      </c>
      <c r="B1466" s="137"/>
      <c r="C1466" s="402"/>
      <c r="D1466" s="40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</row>
    <row r="1467" spans="1:92" s="1" customFormat="1" ht="12" customHeight="1">
      <c r="A1467" s="139" t="s">
        <v>116</v>
      </c>
      <c r="B1467" s="137"/>
      <c r="C1467" s="402"/>
      <c r="D1467" s="40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  <c r="CC1467" s="2"/>
      <c r="CD1467" s="2"/>
      <c r="CE1467" s="2"/>
      <c r="CF1467" s="2"/>
      <c r="CG1467" s="2"/>
      <c r="CH1467" s="2"/>
      <c r="CI1467" s="2"/>
      <c r="CJ1467" s="2"/>
      <c r="CK1467" s="2"/>
      <c r="CL1467" s="2"/>
      <c r="CM1467" s="2"/>
      <c r="CN1467" s="2"/>
    </row>
    <row r="1468" spans="1:92" s="1" customFormat="1" ht="12" customHeight="1">
      <c r="A1468" s="139" t="s">
        <v>7</v>
      </c>
      <c r="B1468" s="137"/>
      <c r="C1468" s="402"/>
      <c r="D1468" s="40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</row>
    <row r="1469" spans="1:92" s="1" customFormat="1" ht="12" customHeight="1">
      <c r="A1469" s="139" t="s">
        <v>694</v>
      </c>
      <c r="B1469" s="137"/>
      <c r="C1469" s="402"/>
      <c r="D1469" s="40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</row>
    <row r="1470" spans="1:92" s="1" customFormat="1" ht="12" customHeight="1">
      <c r="A1470" s="136" t="s">
        <v>117</v>
      </c>
      <c r="B1470" s="137"/>
      <c r="C1470" s="402">
        <v>2</v>
      </c>
      <c r="D1470" s="402">
        <v>38</v>
      </c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</row>
    <row r="1471" spans="1:92" s="1" customFormat="1" ht="12" customHeight="1">
      <c r="A1471" s="136" t="s">
        <v>118</v>
      </c>
      <c r="B1471" s="137"/>
      <c r="C1471" s="402">
        <v>2</v>
      </c>
      <c r="D1471" s="402">
        <v>38</v>
      </c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  <c r="CC1471" s="2"/>
      <c r="CD1471" s="2"/>
      <c r="CE1471" s="2"/>
      <c r="CF1471" s="2"/>
      <c r="CG1471" s="2"/>
      <c r="CH1471" s="2"/>
      <c r="CI1471" s="2"/>
      <c r="CJ1471" s="2"/>
      <c r="CK1471" s="2"/>
      <c r="CL1471" s="2"/>
      <c r="CM1471" s="2"/>
      <c r="CN1471" s="2"/>
    </row>
    <row r="1472" spans="1:92" s="1" customFormat="1" ht="12" customHeight="1" hidden="1">
      <c r="A1472" s="136" t="s">
        <v>119</v>
      </c>
      <c r="B1472" s="137"/>
      <c r="C1472" s="402"/>
      <c r="D1472" s="40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</row>
    <row r="1473" spans="1:92" s="1" customFormat="1" ht="12" customHeight="1" hidden="1">
      <c r="A1473" s="136" t="s">
        <v>120</v>
      </c>
      <c r="B1473" s="137"/>
      <c r="C1473" s="402"/>
      <c r="D1473" s="40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  <c r="CC1473" s="2"/>
      <c r="CD1473" s="2"/>
      <c r="CE1473" s="2"/>
      <c r="CF1473" s="2"/>
      <c r="CG1473" s="2"/>
      <c r="CH1473" s="2"/>
      <c r="CI1473" s="2"/>
      <c r="CJ1473" s="2"/>
      <c r="CK1473" s="2"/>
      <c r="CL1473" s="2"/>
      <c r="CM1473" s="2"/>
      <c r="CN1473" s="2"/>
    </row>
    <row r="1474" spans="1:92" s="1" customFormat="1" ht="12" customHeight="1" hidden="1">
      <c r="A1474" s="136" t="s">
        <v>121</v>
      </c>
      <c r="B1474" s="233"/>
      <c r="C1474" s="402"/>
      <c r="D1474" s="40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  <c r="CC1474" s="2"/>
      <c r="CD1474" s="2"/>
      <c r="CE1474" s="2"/>
      <c r="CF1474" s="2"/>
      <c r="CG1474" s="2"/>
      <c r="CH1474" s="2"/>
      <c r="CI1474" s="2"/>
      <c r="CJ1474" s="2"/>
      <c r="CK1474" s="2"/>
      <c r="CL1474" s="2"/>
      <c r="CM1474" s="2"/>
      <c r="CN1474" s="2"/>
    </row>
    <row r="1475" spans="1:92" s="1" customFormat="1" ht="12" customHeight="1" hidden="1">
      <c r="A1475" s="136" t="s">
        <v>332</v>
      </c>
      <c r="B1475" s="233"/>
      <c r="C1475" s="402"/>
      <c r="D1475" s="40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  <c r="CC1475" s="2"/>
      <c r="CD1475" s="2"/>
      <c r="CE1475" s="2"/>
      <c r="CF1475" s="2"/>
      <c r="CG1475" s="2"/>
      <c r="CH1475" s="2"/>
      <c r="CI1475" s="2"/>
      <c r="CJ1475" s="2"/>
      <c r="CK1475" s="2"/>
      <c r="CL1475" s="2"/>
      <c r="CM1475" s="2"/>
      <c r="CN1475" s="2"/>
    </row>
    <row r="1476" spans="1:92" s="1" customFormat="1" ht="12" customHeight="1" hidden="1">
      <c r="A1476" s="139" t="s">
        <v>333</v>
      </c>
      <c r="B1476" s="137"/>
      <c r="C1476" s="402"/>
      <c r="D1476" s="40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  <c r="CC1476" s="2"/>
      <c r="CD1476" s="2"/>
      <c r="CE1476" s="2"/>
      <c r="CF1476" s="2"/>
      <c r="CG1476" s="2"/>
      <c r="CH1476" s="2"/>
      <c r="CI1476" s="2"/>
      <c r="CJ1476" s="2"/>
      <c r="CK1476" s="2"/>
      <c r="CL1476" s="2"/>
      <c r="CM1476" s="2"/>
      <c r="CN1476" s="2"/>
    </row>
    <row r="1477" spans="1:92" s="1" customFormat="1" ht="12" customHeight="1" hidden="1">
      <c r="A1477" s="139" t="s">
        <v>694</v>
      </c>
      <c r="B1477" s="137"/>
      <c r="C1477" s="402"/>
      <c r="D1477" s="40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  <c r="CC1477" s="2"/>
      <c r="CD1477" s="2"/>
      <c r="CE1477" s="2"/>
      <c r="CF1477" s="2"/>
      <c r="CG1477" s="2"/>
      <c r="CH1477" s="2"/>
      <c r="CI1477" s="2"/>
      <c r="CJ1477" s="2"/>
      <c r="CK1477" s="2"/>
      <c r="CL1477" s="2"/>
      <c r="CM1477" s="2"/>
      <c r="CN1477" s="2"/>
    </row>
    <row r="1478" spans="1:92" s="1" customFormat="1" ht="12" customHeight="1" hidden="1">
      <c r="A1478" s="136" t="s">
        <v>100</v>
      </c>
      <c r="B1478" s="238"/>
      <c r="C1478" s="402"/>
      <c r="D1478" s="40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  <c r="CC1478" s="2"/>
      <c r="CD1478" s="2"/>
      <c r="CE1478" s="2"/>
      <c r="CF1478" s="2"/>
      <c r="CG1478" s="2"/>
      <c r="CH1478" s="2"/>
      <c r="CI1478" s="2"/>
      <c r="CJ1478" s="2"/>
      <c r="CK1478" s="2"/>
      <c r="CL1478" s="2"/>
      <c r="CM1478" s="2"/>
      <c r="CN1478" s="2"/>
    </row>
    <row r="1479" spans="1:92" s="1" customFormat="1" ht="12" customHeight="1" hidden="1">
      <c r="A1479" s="244" t="s">
        <v>113</v>
      </c>
      <c r="B1479" s="137"/>
      <c r="C1479" s="396"/>
      <c r="D1479" s="396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  <c r="CC1479" s="2"/>
      <c r="CD1479" s="2"/>
      <c r="CE1479" s="2"/>
      <c r="CF1479" s="2"/>
      <c r="CG1479" s="2"/>
      <c r="CH1479" s="2"/>
      <c r="CI1479" s="2"/>
      <c r="CJ1479" s="2"/>
      <c r="CK1479" s="2"/>
      <c r="CL1479" s="2"/>
      <c r="CM1479" s="2"/>
      <c r="CN1479" s="2"/>
    </row>
    <row r="1480" spans="1:92" s="1" customFormat="1" ht="12" customHeight="1" hidden="1">
      <c r="A1480" s="244" t="s">
        <v>255</v>
      </c>
      <c r="B1480" s="137"/>
      <c r="C1480" s="396"/>
      <c r="D1480" s="396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  <c r="CC1480" s="2"/>
      <c r="CD1480" s="2"/>
      <c r="CE1480" s="2"/>
      <c r="CF1480" s="2"/>
      <c r="CG1480" s="2"/>
      <c r="CH1480" s="2"/>
      <c r="CI1480" s="2"/>
      <c r="CJ1480" s="2"/>
      <c r="CK1480" s="2"/>
      <c r="CL1480" s="2"/>
      <c r="CM1480" s="2"/>
      <c r="CN1480" s="2"/>
    </row>
    <row r="1481" spans="1:92" s="1" customFormat="1" ht="12" customHeight="1" hidden="1">
      <c r="A1481" s="139" t="s">
        <v>114</v>
      </c>
      <c r="B1481" s="137"/>
      <c r="C1481" s="402"/>
      <c r="D1481" s="40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  <c r="CC1481" s="2"/>
      <c r="CD1481" s="2"/>
      <c r="CE1481" s="2"/>
      <c r="CF1481" s="2"/>
      <c r="CG1481" s="2"/>
      <c r="CH1481" s="2"/>
      <c r="CI1481" s="2"/>
      <c r="CJ1481" s="2"/>
      <c r="CK1481" s="2"/>
      <c r="CL1481" s="2"/>
      <c r="CM1481" s="2"/>
      <c r="CN1481" s="2"/>
    </row>
    <row r="1482" spans="1:92" s="1" customFormat="1" ht="12" customHeight="1" hidden="1">
      <c r="A1482" s="139" t="s">
        <v>115</v>
      </c>
      <c r="B1482" s="137"/>
      <c r="C1482" s="402"/>
      <c r="D1482" s="40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  <c r="CC1482" s="2"/>
      <c r="CD1482" s="2"/>
      <c r="CE1482" s="2"/>
      <c r="CF1482" s="2"/>
      <c r="CG1482" s="2"/>
      <c r="CH1482" s="2"/>
      <c r="CI1482" s="2"/>
      <c r="CJ1482" s="2"/>
      <c r="CK1482" s="2"/>
      <c r="CL1482" s="2"/>
      <c r="CM1482" s="2"/>
      <c r="CN1482" s="2"/>
    </row>
    <row r="1483" spans="1:92" s="1" customFormat="1" ht="12" customHeight="1" hidden="1">
      <c r="A1483" s="139" t="s">
        <v>116</v>
      </c>
      <c r="B1483" s="137"/>
      <c r="C1483" s="402"/>
      <c r="D1483" s="40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  <c r="CC1483" s="2"/>
      <c r="CD1483" s="2"/>
      <c r="CE1483" s="2"/>
      <c r="CF1483" s="2"/>
      <c r="CG1483" s="2"/>
      <c r="CH1483" s="2"/>
      <c r="CI1483" s="2"/>
      <c r="CJ1483" s="2"/>
      <c r="CK1483" s="2"/>
      <c r="CL1483" s="2"/>
      <c r="CM1483" s="2"/>
      <c r="CN1483" s="2"/>
    </row>
    <row r="1484" spans="1:92" s="1" customFormat="1" ht="12" customHeight="1" hidden="1">
      <c r="A1484" s="139" t="s">
        <v>7</v>
      </c>
      <c r="B1484" s="137"/>
      <c r="C1484" s="402"/>
      <c r="D1484" s="40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  <c r="CC1484" s="2"/>
      <c r="CD1484" s="2"/>
      <c r="CE1484" s="2"/>
      <c r="CF1484" s="2"/>
      <c r="CG1484" s="2"/>
      <c r="CH1484" s="2"/>
      <c r="CI1484" s="2"/>
      <c r="CJ1484" s="2"/>
      <c r="CK1484" s="2"/>
      <c r="CL1484" s="2"/>
      <c r="CM1484" s="2"/>
      <c r="CN1484" s="2"/>
    </row>
    <row r="1485" spans="1:92" s="1" customFormat="1" ht="12" customHeight="1" hidden="1">
      <c r="A1485" s="139" t="s">
        <v>694</v>
      </c>
      <c r="B1485" s="137"/>
      <c r="C1485" s="402"/>
      <c r="D1485" s="40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  <c r="CC1485" s="2"/>
      <c r="CD1485" s="2"/>
      <c r="CE1485" s="2"/>
      <c r="CF1485" s="2"/>
      <c r="CG1485" s="2"/>
      <c r="CH1485" s="2"/>
      <c r="CI1485" s="2"/>
      <c r="CJ1485" s="2"/>
      <c r="CK1485" s="2"/>
      <c r="CL1485" s="2"/>
      <c r="CM1485" s="2"/>
      <c r="CN1485" s="2"/>
    </row>
    <row r="1486" spans="1:92" s="1" customFormat="1" ht="12" customHeight="1" hidden="1">
      <c r="A1486" s="136" t="s">
        <v>117</v>
      </c>
      <c r="B1486" s="137"/>
      <c r="C1486" s="402"/>
      <c r="D1486" s="40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  <c r="CC1486" s="2"/>
      <c r="CD1486" s="2"/>
      <c r="CE1486" s="2"/>
      <c r="CF1486" s="2"/>
      <c r="CG1486" s="2"/>
      <c r="CH1486" s="2"/>
      <c r="CI1486" s="2"/>
      <c r="CJ1486" s="2"/>
      <c r="CK1486" s="2"/>
      <c r="CL1486" s="2"/>
      <c r="CM1486" s="2"/>
      <c r="CN1486" s="2"/>
    </row>
    <row r="1487" spans="1:92" s="1" customFormat="1" ht="12" customHeight="1" hidden="1">
      <c r="A1487" s="136" t="s">
        <v>118</v>
      </c>
      <c r="B1487" s="137"/>
      <c r="C1487" s="402"/>
      <c r="D1487" s="40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  <c r="CC1487" s="2"/>
      <c r="CD1487" s="2"/>
      <c r="CE1487" s="2"/>
      <c r="CF1487" s="2"/>
      <c r="CG1487" s="2"/>
      <c r="CH1487" s="2"/>
      <c r="CI1487" s="2"/>
      <c r="CJ1487" s="2"/>
      <c r="CK1487" s="2"/>
      <c r="CL1487" s="2"/>
      <c r="CM1487" s="2"/>
      <c r="CN1487" s="2"/>
    </row>
    <row r="1488" spans="1:92" s="1" customFormat="1" ht="12" customHeight="1" hidden="1">
      <c r="A1488" s="136" t="s">
        <v>119</v>
      </c>
      <c r="B1488" s="137"/>
      <c r="C1488" s="402"/>
      <c r="D1488" s="40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  <c r="CC1488" s="2"/>
      <c r="CD1488" s="2"/>
      <c r="CE1488" s="2"/>
      <c r="CF1488" s="2"/>
      <c r="CG1488" s="2"/>
      <c r="CH1488" s="2"/>
      <c r="CI1488" s="2"/>
      <c r="CJ1488" s="2"/>
      <c r="CK1488" s="2"/>
      <c r="CL1488" s="2"/>
      <c r="CM1488" s="2"/>
      <c r="CN1488" s="2"/>
    </row>
    <row r="1489" spans="1:92" s="1" customFormat="1" ht="12" customHeight="1" hidden="1">
      <c r="A1489" s="136" t="s">
        <v>120</v>
      </c>
      <c r="B1489" s="137"/>
      <c r="C1489" s="402"/>
      <c r="D1489" s="40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  <c r="CC1489" s="2"/>
      <c r="CD1489" s="2"/>
      <c r="CE1489" s="2"/>
      <c r="CF1489" s="2"/>
      <c r="CG1489" s="2"/>
      <c r="CH1489" s="2"/>
      <c r="CI1489" s="2"/>
      <c r="CJ1489" s="2"/>
      <c r="CK1489" s="2"/>
      <c r="CL1489" s="2"/>
      <c r="CM1489" s="2"/>
      <c r="CN1489" s="2"/>
    </row>
    <row r="1490" spans="1:92" s="1" customFormat="1" ht="12" customHeight="1" hidden="1">
      <c r="A1490" s="136" t="s">
        <v>121</v>
      </c>
      <c r="B1490" s="233"/>
      <c r="C1490" s="402"/>
      <c r="D1490" s="40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  <c r="CC1490" s="2"/>
      <c r="CD1490" s="2"/>
      <c r="CE1490" s="2"/>
      <c r="CF1490" s="2"/>
      <c r="CG1490" s="2"/>
      <c r="CH1490" s="2"/>
      <c r="CI1490" s="2"/>
      <c r="CJ1490" s="2"/>
      <c r="CK1490" s="2"/>
      <c r="CL1490" s="2"/>
      <c r="CM1490" s="2"/>
      <c r="CN1490" s="2"/>
    </row>
    <row r="1491" spans="1:92" s="1" customFormat="1" ht="12" customHeight="1" hidden="1">
      <c r="A1491" s="136" t="s">
        <v>122</v>
      </c>
      <c r="B1491" s="233"/>
      <c r="C1491" s="402"/>
      <c r="D1491" s="40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  <c r="CC1491" s="2"/>
      <c r="CD1491" s="2"/>
      <c r="CE1491" s="2"/>
      <c r="CF1491" s="2"/>
      <c r="CG1491" s="2"/>
      <c r="CH1491" s="2"/>
      <c r="CI1491" s="2"/>
      <c r="CJ1491" s="2"/>
      <c r="CK1491" s="2"/>
      <c r="CL1491" s="2"/>
      <c r="CM1491" s="2"/>
      <c r="CN1491" s="2"/>
    </row>
    <row r="1492" spans="1:92" s="1" customFormat="1" ht="12" customHeight="1" hidden="1">
      <c r="A1492" s="139" t="s">
        <v>7</v>
      </c>
      <c r="B1492" s="137"/>
      <c r="C1492" s="402"/>
      <c r="D1492" s="40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  <c r="CC1492" s="2"/>
      <c r="CD1492" s="2"/>
      <c r="CE1492" s="2"/>
      <c r="CF1492" s="2"/>
      <c r="CG1492" s="2"/>
      <c r="CH1492" s="2"/>
      <c r="CI1492" s="2"/>
      <c r="CJ1492" s="2"/>
      <c r="CK1492" s="2"/>
      <c r="CL1492" s="2"/>
      <c r="CM1492" s="2"/>
      <c r="CN1492" s="2"/>
    </row>
    <row r="1493" spans="1:92" s="1" customFormat="1" ht="12" customHeight="1" hidden="1">
      <c r="A1493" s="139" t="s">
        <v>694</v>
      </c>
      <c r="B1493" s="137"/>
      <c r="C1493" s="402"/>
      <c r="D1493" s="40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  <c r="CC1493" s="2"/>
      <c r="CD1493" s="2"/>
      <c r="CE1493" s="2"/>
      <c r="CF1493" s="2"/>
      <c r="CG1493" s="2"/>
      <c r="CH1493" s="2"/>
      <c r="CI1493" s="2"/>
      <c r="CJ1493" s="2"/>
      <c r="CK1493" s="2"/>
      <c r="CL1493" s="2"/>
      <c r="CM1493" s="2"/>
      <c r="CN1493" s="2"/>
    </row>
    <row r="1494" spans="1:92" s="1" customFormat="1" ht="12" customHeight="1" hidden="1">
      <c r="A1494" s="149" t="s">
        <v>101</v>
      </c>
      <c r="B1494" s="153"/>
      <c r="C1494" s="402"/>
      <c r="D1494" s="40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  <c r="CC1494" s="2"/>
      <c r="CD1494" s="2"/>
      <c r="CE1494" s="2"/>
      <c r="CF1494" s="2"/>
      <c r="CG1494" s="2"/>
      <c r="CH1494" s="2"/>
      <c r="CI1494" s="2"/>
      <c r="CJ1494" s="2"/>
      <c r="CK1494" s="2"/>
      <c r="CL1494" s="2"/>
      <c r="CM1494" s="2"/>
      <c r="CN1494" s="2"/>
    </row>
    <row r="1495" spans="1:92" s="1" customFormat="1" ht="12" customHeight="1" hidden="1">
      <c r="A1495" s="244" t="s">
        <v>113</v>
      </c>
      <c r="B1495" s="137"/>
      <c r="C1495" s="396"/>
      <c r="D1495" s="396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  <c r="CC1495" s="2"/>
      <c r="CD1495" s="2"/>
      <c r="CE1495" s="2"/>
      <c r="CF1495" s="2"/>
      <c r="CG1495" s="2"/>
      <c r="CH1495" s="2"/>
      <c r="CI1495" s="2"/>
      <c r="CJ1495" s="2"/>
      <c r="CK1495" s="2"/>
      <c r="CL1495" s="2"/>
      <c r="CM1495" s="2"/>
      <c r="CN1495" s="2"/>
    </row>
    <row r="1496" spans="1:92" s="1" customFormat="1" ht="12" customHeight="1" hidden="1">
      <c r="A1496" s="244" t="s">
        <v>254</v>
      </c>
      <c r="B1496" s="137"/>
      <c r="C1496" s="396"/>
      <c r="D1496" s="396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  <c r="CC1496" s="2"/>
      <c r="CD1496" s="2"/>
      <c r="CE1496" s="2"/>
      <c r="CF1496" s="2"/>
      <c r="CG1496" s="2"/>
      <c r="CH1496" s="2"/>
      <c r="CI1496" s="2"/>
      <c r="CJ1496" s="2"/>
      <c r="CK1496" s="2"/>
      <c r="CL1496" s="2"/>
      <c r="CM1496" s="2"/>
      <c r="CN1496" s="2"/>
    </row>
    <row r="1497" spans="1:92" s="1" customFormat="1" ht="12" customHeight="1" hidden="1">
      <c r="A1497" s="139" t="s">
        <v>114</v>
      </c>
      <c r="B1497" s="137"/>
      <c r="C1497" s="402"/>
      <c r="D1497" s="40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  <c r="CC1497" s="2"/>
      <c r="CD1497" s="2"/>
      <c r="CE1497" s="2"/>
      <c r="CF1497" s="2"/>
      <c r="CG1497" s="2"/>
      <c r="CH1497" s="2"/>
      <c r="CI1497" s="2"/>
      <c r="CJ1497" s="2"/>
      <c r="CK1497" s="2"/>
      <c r="CL1497" s="2"/>
      <c r="CM1497" s="2"/>
      <c r="CN1497" s="2"/>
    </row>
    <row r="1498" spans="1:92" s="1" customFormat="1" ht="12" customHeight="1" hidden="1">
      <c r="A1498" s="139" t="s">
        <v>115</v>
      </c>
      <c r="B1498" s="137"/>
      <c r="C1498" s="402"/>
      <c r="D1498" s="40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  <c r="CC1498" s="2"/>
      <c r="CD1498" s="2"/>
      <c r="CE1498" s="2"/>
      <c r="CF1498" s="2"/>
      <c r="CG1498" s="2"/>
      <c r="CH1498" s="2"/>
      <c r="CI1498" s="2"/>
      <c r="CJ1498" s="2"/>
      <c r="CK1498" s="2"/>
      <c r="CL1498" s="2"/>
      <c r="CM1498" s="2"/>
      <c r="CN1498" s="2"/>
    </row>
    <row r="1499" spans="1:92" s="1" customFormat="1" ht="12" customHeight="1" hidden="1">
      <c r="A1499" s="139" t="s">
        <v>116</v>
      </c>
      <c r="B1499" s="137"/>
      <c r="C1499" s="402"/>
      <c r="D1499" s="40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  <c r="CC1499" s="2"/>
      <c r="CD1499" s="2"/>
      <c r="CE1499" s="2"/>
      <c r="CF1499" s="2"/>
      <c r="CG1499" s="2"/>
      <c r="CH1499" s="2"/>
      <c r="CI1499" s="2"/>
      <c r="CJ1499" s="2"/>
      <c r="CK1499" s="2"/>
      <c r="CL1499" s="2"/>
      <c r="CM1499" s="2"/>
      <c r="CN1499" s="2"/>
    </row>
    <row r="1500" spans="1:92" s="1" customFormat="1" ht="12" customHeight="1" hidden="1">
      <c r="A1500" s="139" t="s">
        <v>7</v>
      </c>
      <c r="B1500" s="137"/>
      <c r="C1500" s="402"/>
      <c r="D1500" s="40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  <c r="CC1500" s="2"/>
      <c r="CD1500" s="2"/>
      <c r="CE1500" s="2"/>
      <c r="CF1500" s="2"/>
      <c r="CG1500" s="2"/>
      <c r="CH1500" s="2"/>
      <c r="CI1500" s="2"/>
      <c r="CJ1500" s="2"/>
      <c r="CK1500" s="2"/>
      <c r="CL1500" s="2"/>
      <c r="CM1500" s="2"/>
      <c r="CN1500" s="2"/>
    </row>
    <row r="1501" spans="1:92" s="1" customFormat="1" ht="12" customHeight="1" hidden="1">
      <c r="A1501" s="139" t="s">
        <v>694</v>
      </c>
      <c r="B1501" s="137"/>
      <c r="C1501" s="402"/>
      <c r="D1501" s="40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  <c r="CC1501" s="2"/>
      <c r="CD1501" s="2"/>
      <c r="CE1501" s="2"/>
      <c r="CF1501" s="2"/>
      <c r="CG1501" s="2"/>
      <c r="CH1501" s="2"/>
      <c r="CI1501" s="2"/>
      <c r="CJ1501" s="2"/>
      <c r="CK1501" s="2"/>
      <c r="CL1501" s="2"/>
      <c r="CM1501" s="2"/>
      <c r="CN1501" s="2"/>
    </row>
    <row r="1502" spans="1:92" s="1" customFormat="1" ht="12" customHeight="1" hidden="1">
      <c r="A1502" s="136" t="s">
        <v>117</v>
      </c>
      <c r="B1502" s="137"/>
      <c r="C1502" s="402"/>
      <c r="D1502" s="40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  <c r="CC1502" s="2"/>
      <c r="CD1502" s="2"/>
      <c r="CE1502" s="2"/>
      <c r="CF1502" s="2"/>
      <c r="CG1502" s="2"/>
      <c r="CH1502" s="2"/>
      <c r="CI1502" s="2"/>
      <c r="CJ1502" s="2"/>
      <c r="CK1502" s="2"/>
      <c r="CL1502" s="2"/>
      <c r="CM1502" s="2"/>
      <c r="CN1502" s="2"/>
    </row>
    <row r="1503" spans="1:92" s="1" customFormat="1" ht="12" customHeight="1" hidden="1">
      <c r="A1503" s="136" t="s">
        <v>118</v>
      </c>
      <c r="B1503" s="137"/>
      <c r="C1503" s="402"/>
      <c r="D1503" s="40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  <c r="CC1503" s="2"/>
      <c r="CD1503" s="2"/>
      <c r="CE1503" s="2"/>
      <c r="CF1503" s="2"/>
      <c r="CG1503" s="2"/>
      <c r="CH1503" s="2"/>
      <c r="CI1503" s="2"/>
      <c r="CJ1503" s="2"/>
      <c r="CK1503" s="2"/>
      <c r="CL1503" s="2"/>
      <c r="CM1503" s="2"/>
      <c r="CN1503" s="2"/>
    </row>
    <row r="1504" spans="1:92" s="1" customFormat="1" ht="12" customHeight="1" hidden="1">
      <c r="A1504" s="136" t="s">
        <v>119</v>
      </c>
      <c r="B1504" s="137"/>
      <c r="C1504" s="402"/>
      <c r="D1504" s="40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  <c r="CC1504" s="2"/>
      <c r="CD1504" s="2"/>
      <c r="CE1504" s="2"/>
      <c r="CF1504" s="2"/>
      <c r="CG1504" s="2"/>
      <c r="CH1504" s="2"/>
      <c r="CI1504" s="2"/>
      <c r="CJ1504" s="2"/>
      <c r="CK1504" s="2"/>
      <c r="CL1504" s="2"/>
      <c r="CM1504" s="2"/>
      <c r="CN1504" s="2"/>
    </row>
    <row r="1505" spans="1:92" s="1" customFormat="1" ht="12" customHeight="1" hidden="1">
      <c r="A1505" s="136" t="s">
        <v>120</v>
      </c>
      <c r="B1505" s="137"/>
      <c r="C1505" s="402"/>
      <c r="D1505" s="40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  <c r="CC1505" s="2"/>
      <c r="CD1505" s="2"/>
      <c r="CE1505" s="2"/>
      <c r="CF1505" s="2"/>
      <c r="CG1505" s="2"/>
      <c r="CH1505" s="2"/>
      <c r="CI1505" s="2"/>
      <c r="CJ1505" s="2"/>
      <c r="CK1505" s="2"/>
      <c r="CL1505" s="2"/>
      <c r="CM1505" s="2"/>
      <c r="CN1505" s="2"/>
    </row>
    <row r="1506" spans="1:92" s="1" customFormat="1" ht="12" customHeight="1" hidden="1">
      <c r="A1506" s="136" t="s">
        <v>121</v>
      </c>
      <c r="B1506" s="233"/>
      <c r="C1506" s="402"/>
      <c r="D1506" s="40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  <c r="CC1506" s="2"/>
      <c r="CD1506" s="2"/>
      <c r="CE1506" s="2"/>
      <c r="CF1506" s="2"/>
      <c r="CG1506" s="2"/>
      <c r="CH1506" s="2"/>
      <c r="CI1506" s="2"/>
      <c r="CJ1506" s="2"/>
      <c r="CK1506" s="2"/>
      <c r="CL1506" s="2"/>
      <c r="CM1506" s="2"/>
      <c r="CN1506" s="2"/>
    </row>
    <row r="1507" spans="1:92" s="1" customFormat="1" ht="12" customHeight="1" hidden="1">
      <c r="A1507" s="136" t="s">
        <v>122</v>
      </c>
      <c r="B1507" s="233"/>
      <c r="C1507" s="402"/>
      <c r="D1507" s="40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  <c r="CC1507" s="2"/>
      <c r="CD1507" s="2"/>
      <c r="CE1507" s="2"/>
      <c r="CF1507" s="2"/>
      <c r="CG1507" s="2"/>
      <c r="CH1507" s="2"/>
      <c r="CI1507" s="2"/>
      <c r="CJ1507" s="2"/>
      <c r="CK1507" s="2"/>
      <c r="CL1507" s="2"/>
      <c r="CM1507" s="2"/>
      <c r="CN1507" s="2"/>
    </row>
    <row r="1508" spans="1:92" s="1" customFormat="1" ht="12" customHeight="1" hidden="1">
      <c r="A1508" s="139" t="s">
        <v>7</v>
      </c>
      <c r="B1508" s="137"/>
      <c r="C1508" s="402"/>
      <c r="D1508" s="40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  <c r="CC1508" s="2"/>
      <c r="CD1508" s="2"/>
      <c r="CE1508" s="2"/>
      <c r="CF1508" s="2"/>
      <c r="CG1508" s="2"/>
      <c r="CH1508" s="2"/>
      <c r="CI1508" s="2"/>
      <c r="CJ1508" s="2"/>
      <c r="CK1508" s="2"/>
      <c r="CL1508" s="2"/>
      <c r="CM1508" s="2"/>
      <c r="CN1508" s="2"/>
    </row>
    <row r="1509" spans="1:92" s="1" customFormat="1" ht="12" customHeight="1" hidden="1">
      <c r="A1509" s="139" t="s">
        <v>694</v>
      </c>
      <c r="B1509" s="137"/>
      <c r="C1509" s="402"/>
      <c r="D1509" s="40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  <c r="CC1509" s="2"/>
      <c r="CD1509" s="2"/>
      <c r="CE1509" s="2"/>
      <c r="CF1509" s="2"/>
      <c r="CG1509" s="2"/>
      <c r="CH1509" s="2"/>
      <c r="CI1509" s="2"/>
      <c r="CJ1509" s="2"/>
      <c r="CK1509" s="2"/>
      <c r="CL1509" s="2"/>
      <c r="CM1509" s="2"/>
      <c r="CN1509" s="2"/>
    </row>
    <row r="1510" spans="1:92" s="1" customFormat="1" ht="12" customHeight="1" hidden="1">
      <c r="A1510" s="136" t="s">
        <v>102</v>
      </c>
      <c r="B1510" s="137"/>
      <c r="C1510" s="402"/>
      <c r="D1510" s="40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  <c r="CC1510" s="2"/>
      <c r="CD1510" s="2"/>
      <c r="CE1510" s="2"/>
      <c r="CF1510" s="2"/>
      <c r="CG1510" s="2"/>
      <c r="CH1510" s="2"/>
      <c r="CI1510" s="2"/>
      <c r="CJ1510" s="2"/>
      <c r="CK1510" s="2"/>
      <c r="CL1510" s="2"/>
      <c r="CM1510" s="2"/>
      <c r="CN1510" s="2"/>
    </row>
    <row r="1511" spans="1:92" s="1" customFormat="1" ht="12" customHeight="1" hidden="1">
      <c r="A1511" s="244" t="s">
        <v>113</v>
      </c>
      <c r="B1511" s="137"/>
      <c r="C1511" s="396"/>
      <c r="D1511" s="396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  <c r="CC1511" s="2"/>
      <c r="CD1511" s="2"/>
      <c r="CE1511" s="2"/>
      <c r="CF1511" s="2"/>
      <c r="CG1511" s="2"/>
      <c r="CH1511" s="2"/>
      <c r="CI1511" s="2"/>
      <c r="CJ1511" s="2"/>
      <c r="CK1511" s="2"/>
      <c r="CL1511" s="2"/>
      <c r="CM1511" s="2"/>
      <c r="CN1511" s="2"/>
    </row>
    <row r="1512" spans="1:92" s="1" customFormat="1" ht="12" customHeight="1" hidden="1">
      <c r="A1512" s="244" t="s">
        <v>254</v>
      </c>
      <c r="B1512" s="137"/>
      <c r="C1512" s="396"/>
      <c r="D1512" s="396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  <c r="CB1512" s="2"/>
      <c r="CC1512" s="2"/>
      <c r="CD1512" s="2"/>
      <c r="CE1512" s="2"/>
      <c r="CF1512" s="2"/>
      <c r="CG1512" s="2"/>
      <c r="CH1512" s="2"/>
      <c r="CI1512" s="2"/>
      <c r="CJ1512" s="2"/>
      <c r="CK1512" s="2"/>
      <c r="CL1512" s="2"/>
      <c r="CM1512" s="2"/>
      <c r="CN1512" s="2"/>
    </row>
    <row r="1513" spans="1:92" s="1" customFormat="1" ht="12" customHeight="1" hidden="1">
      <c r="A1513" s="139" t="s">
        <v>114</v>
      </c>
      <c r="B1513" s="137"/>
      <c r="C1513" s="402"/>
      <c r="D1513" s="40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  <c r="CB1513" s="2"/>
      <c r="CC1513" s="2"/>
      <c r="CD1513" s="2"/>
      <c r="CE1513" s="2"/>
      <c r="CF1513" s="2"/>
      <c r="CG1513" s="2"/>
      <c r="CH1513" s="2"/>
      <c r="CI1513" s="2"/>
      <c r="CJ1513" s="2"/>
      <c r="CK1513" s="2"/>
      <c r="CL1513" s="2"/>
      <c r="CM1513" s="2"/>
      <c r="CN1513" s="2"/>
    </row>
    <row r="1514" spans="1:92" s="1" customFormat="1" ht="12" customHeight="1" hidden="1">
      <c r="A1514" s="139" t="s">
        <v>115</v>
      </c>
      <c r="B1514" s="137"/>
      <c r="C1514" s="402"/>
      <c r="D1514" s="40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  <c r="CC1514" s="2"/>
      <c r="CD1514" s="2"/>
      <c r="CE1514" s="2"/>
      <c r="CF1514" s="2"/>
      <c r="CG1514" s="2"/>
      <c r="CH1514" s="2"/>
      <c r="CI1514" s="2"/>
      <c r="CJ1514" s="2"/>
      <c r="CK1514" s="2"/>
      <c r="CL1514" s="2"/>
      <c r="CM1514" s="2"/>
      <c r="CN1514" s="2"/>
    </row>
    <row r="1515" spans="1:92" s="1" customFormat="1" ht="12" customHeight="1" hidden="1">
      <c r="A1515" s="139" t="s">
        <v>116</v>
      </c>
      <c r="B1515" s="137"/>
      <c r="C1515" s="402"/>
      <c r="D1515" s="40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  <c r="CC1515" s="2"/>
      <c r="CD1515" s="2"/>
      <c r="CE1515" s="2"/>
      <c r="CF1515" s="2"/>
      <c r="CG1515" s="2"/>
      <c r="CH1515" s="2"/>
      <c r="CI1515" s="2"/>
      <c r="CJ1515" s="2"/>
      <c r="CK1515" s="2"/>
      <c r="CL1515" s="2"/>
      <c r="CM1515" s="2"/>
      <c r="CN1515" s="2"/>
    </row>
    <row r="1516" spans="1:92" s="1" customFormat="1" ht="12" customHeight="1" hidden="1">
      <c r="A1516" s="139" t="s">
        <v>7</v>
      </c>
      <c r="B1516" s="137"/>
      <c r="C1516" s="402"/>
      <c r="D1516" s="40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  <c r="CC1516" s="2"/>
      <c r="CD1516" s="2"/>
      <c r="CE1516" s="2"/>
      <c r="CF1516" s="2"/>
      <c r="CG1516" s="2"/>
      <c r="CH1516" s="2"/>
      <c r="CI1516" s="2"/>
      <c r="CJ1516" s="2"/>
      <c r="CK1516" s="2"/>
      <c r="CL1516" s="2"/>
      <c r="CM1516" s="2"/>
      <c r="CN1516" s="2"/>
    </row>
    <row r="1517" spans="1:92" s="1" customFormat="1" ht="12" customHeight="1" hidden="1">
      <c r="A1517" s="139" t="s">
        <v>694</v>
      </c>
      <c r="B1517" s="137"/>
      <c r="C1517" s="402"/>
      <c r="D1517" s="40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  <c r="CB1517" s="2"/>
      <c r="CC1517" s="2"/>
      <c r="CD1517" s="2"/>
      <c r="CE1517" s="2"/>
      <c r="CF1517" s="2"/>
      <c r="CG1517" s="2"/>
      <c r="CH1517" s="2"/>
      <c r="CI1517" s="2"/>
      <c r="CJ1517" s="2"/>
      <c r="CK1517" s="2"/>
      <c r="CL1517" s="2"/>
      <c r="CM1517" s="2"/>
      <c r="CN1517" s="2"/>
    </row>
    <row r="1518" spans="1:92" s="1" customFormat="1" ht="12" customHeight="1" hidden="1">
      <c r="A1518" s="136" t="s">
        <v>117</v>
      </c>
      <c r="B1518" s="137"/>
      <c r="C1518" s="402"/>
      <c r="D1518" s="40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  <c r="CB1518" s="2"/>
      <c r="CC1518" s="2"/>
      <c r="CD1518" s="2"/>
      <c r="CE1518" s="2"/>
      <c r="CF1518" s="2"/>
      <c r="CG1518" s="2"/>
      <c r="CH1518" s="2"/>
      <c r="CI1518" s="2"/>
      <c r="CJ1518" s="2"/>
      <c r="CK1518" s="2"/>
      <c r="CL1518" s="2"/>
      <c r="CM1518" s="2"/>
      <c r="CN1518" s="2"/>
    </row>
    <row r="1519" spans="1:92" s="1" customFormat="1" ht="12" customHeight="1" hidden="1">
      <c r="A1519" s="136" t="s">
        <v>118</v>
      </c>
      <c r="B1519" s="137"/>
      <c r="C1519" s="402"/>
      <c r="D1519" s="40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  <c r="CC1519" s="2"/>
      <c r="CD1519" s="2"/>
      <c r="CE1519" s="2"/>
      <c r="CF1519" s="2"/>
      <c r="CG1519" s="2"/>
      <c r="CH1519" s="2"/>
      <c r="CI1519" s="2"/>
      <c r="CJ1519" s="2"/>
      <c r="CK1519" s="2"/>
      <c r="CL1519" s="2"/>
      <c r="CM1519" s="2"/>
      <c r="CN1519" s="2"/>
    </row>
    <row r="1520" spans="1:92" s="1" customFormat="1" ht="12" customHeight="1" hidden="1">
      <c r="A1520" s="136" t="s">
        <v>119</v>
      </c>
      <c r="B1520" s="137"/>
      <c r="C1520" s="402"/>
      <c r="D1520" s="40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  <c r="CC1520" s="2"/>
      <c r="CD1520" s="2"/>
      <c r="CE1520" s="2"/>
      <c r="CF1520" s="2"/>
      <c r="CG1520" s="2"/>
      <c r="CH1520" s="2"/>
      <c r="CI1520" s="2"/>
      <c r="CJ1520" s="2"/>
      <c r="CK1520" s="2"/>
      <c r="CL1520" s="2"/>
      <c r="CM1520" s="2"/>
      <c r="CN1520" s="2"/>
    </row>
    <row r="1521" spans="1:92" s="1" customFormat="1" ht="12" customHeight="1" hidden="1">
      <c r="A1521" s="136" t="s">
        <v>120</v>
      </c>
      <c r="B1521" s="137"/>
      <c r="C1521" s="402"/>
      <c r="D1521" s="40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  <c r="CC1521" s="2"/>
      <c r="CD1521" s="2"/>
      <c r="CE1521" s="2"/>
      <c r="CF1521" s="2"/>
      <c r="CG1521" s="2"/>
      <c r="CH1521" s="2"/>
      <c r="CI1521" s="2"/>
      <c r="CJ1521" s="2"/>
      <c r="CK1521" s="2"/>
      <c r="CL1521" s="2"/>
      <c r="CM1521" s="2"/>
      <c r="CN1521" s="2"/>
    </row>
    <row r="1522" spans="1:92" s="1" customFormat="1" ht="12" customHeight="1" hidden="1">
      <c r="A1522" s="136" t="s">
        <v>121</v>
      </c>
      <c r="B1522" s="237"/>
      <c r="C1522" s="402"/>
      <c r="D1522" s="40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  <c r="CC1522" s="2"/>
      <c r="CD1522" s="2"/>
      <c r="CE1522" s="2"/>
      <c r="CF1522" s="2"/>
      <c r="CG1522" s="2"/>
      <c r="CH1522" s="2"/>
      <c r="CI1522" s="2"/>
      <c r="CJ1522" s="2"/>
      <c r="CK1522" s="2"/>
      <c r="CL1522" s="2"/>
      <c r="CM1522" s="2"/>
      <c r="CN1522" s="2"/>
    </row>
    <row r="1523" spans="1:92" s="1" customFormat="1" ht="12" customHeight="1" hidden="1">
      <c r="A1523" s="136" t="s">
        <v>122</v>
      </c>
      <c r="B1523" s="233"/>
      <c r="C1523" s="402"/>
      <c r="D1523" s="40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  <c r="CA1523" s="2"/>
      <c r="CB1523" s="2"/>
      <c r="CC1523" s="2"/>
      <c r="CD1523" s="2"/>
      <c r="CE1523" s="2"/>
      <c r="CF1523" s="2"/>
      <c r="CG1523" s="2"/>
      <c r="CH1523" s="2"/>
      <c r="CI1523" s="2"/>
      <c r="CJ1523" s="2"/>
      <c r="CK1523" s="2"/>
      <c r="CL1523" s="2"/>
      <c r="CM1523" s="2"/>
      <c r="CN1523" s="2"/>
    </row>
    <row r="1524" spans="1:92" s="1" customFormat="1" ht="12" customHeight="1" hidden="1">
      <c r="A1524" s="139" t="s">
        <v>7</v>
      </c>
      <c r="B1524" s="137"/>
      <c r="C1524" s="402"/>
      <c r="D1524" s="40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  <c r="CA1524" s="2"/>
      <c r="CB1524" s="2"/>
      <c r="CC1524" s="2"/>
      <c r="CD1524" s="2"/>
      <c r="CE1524" s="2"/>
      <c r="CF1524" s="2"/>
      <c r="CG1524" s="2"/>
      <c r="CH1524" s="2"/>
      <c r="CI1524" s="2"/>
      <c r="CJ1524" s="2"/>
      <c r="CK1524" s="2"/>
      <c r="CL1524" s="2"/>
      <c r="CM1524" s="2"/>
      <c r="CN1524" s="2"/>
    </row>
    <row r="1525" spans="1:92" s="1" customFormat="1" ht="12" customHeight="1" hidden="1">
      <c r="A1525" s="139" t="s">
        <v>694</v>
      </c>
      <c r="B1525" s="137"/>
      <c r="C1525" s="402"/>
      <c r="D1525" s="40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  <c r="CB1525" s="2"/>
      <c r="CC1525" s="2"/>
      <c r="CD1525" s="2"/>
      <c r="CE1525" s="2"/>
      <c r="CF1525" s="2"/>
      <c r="CG1525" s="2"/>
      <c r="CH1525" s="2"/>
      <c r="CI1525" s="2"/>
      <c r="CJ1525" s="2"/>
      <c r="CK1525" s="2"/>
      <c r="CL1525" s="2"/>
      <c r="CM1525" s="2"/>
      <c r="CN1525" s="2"/>
    </row>
    <row r="1526" spans="1:92" s="1" customFormat="1" ht="12" customHeight="1" hidden="1">
      <c r="A1526" s="150" t="s">
        <v>103</v>
      </c>
      <c r="B1526" s="151"/>
      <c r="C1526" s="402"/>
      <c r="D1526" s="40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  <c r="CB1526" s="2"/>
      <c r="CC1526" s="2"/>
      <c r="CD1526" s="2"/>
      <c r="CE1526" s="2"/>
      <c r="CF1526" s="2"/>
      <c r="CG1526" s="2"/>
      <c r="CH1526" s="2"/>
      <c r="CI1526" s="2"/>
      <c r="CJ1526" s="2"/>
      <c r="CK1526" s="2"/>
      <c r="CL1526" s="2"/>
      <c r="CM1526" s="2"/>
      <c r="CN1526" s="2"/>
    </row>
    <row r="1527" spans="1:92" s="1" customFormat="1" ht="12" customHeight="1" hidden="1">
      <c r="A1527" s="244" t="s">
        <v>113</v>
      </c>
      <c r="B1527" s="137"/>
      <c r="C1527" s="396"/>
      <c r="D1527" s="396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  <c r="CC1527" s="2"/>
      <c r="CD1527" s="2"/>
      <c r="CE1527" s="2"/>
      <c r="CF1527" s="2"/>
      <c r="CG1527" s="2"/>
      <c r="CH1527" s="2"/>
      <c r="CI1527" s="2"/>
      <c r="CJ1527" s="2"/>
      <c r="CK1527" s="2"/>
      <c r="CL1527" s="2"/>
      <c r="CM1527" s="2"/>
      <c r="CN1527" s="2"/>
    </row>
    <row r="1528" spans="1:92" s="1" customFormat="1" ht="12" customHeight="1" hidden="1">
      <c r="A1528" s="244" t="s">
        <v>254</v>
      </c>
      <c r="B1528" s="137"/>
      <c r="C1528" s="396"/>
      <c r="D1528" s="396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  <c r="CB1528" s="2"/>
      <c r="CC1528" s="2"/>
      <c r="CD1528" s="2"/>
      <c r="CE1528" s="2"/>
      <c r="CF1528" s="2"/>
      <c r="CG1528" s="2"/>
      <c r="CH1528" s="2"/>
      <c r="CI1528" s="2"/>
      <c r="CJ1528" s="2"/>
      <c r="CK1528" s="2"/>
      <c r="CL1528" s="2"/>
      <c r="CM1528" s="2"/>
      <c r="CN1528" s="2"/>
    </row>
    <row r="1529" spans="1:92" s="1" customFormat="1" ht="12" customHeight="1" hidden="1">
      <c r="A1529" s="139" t="s">
        <v>114</v>
      </c>
      <c r="B1529" s="137"/>
      <c r="C1529" s="402"/>
      <c r="D1529" s="40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  <c r="CA1529" s="2"/>
      <c r="CB1529" s="2"/>
      <c r="CC1529" s="2"/>
      <c r="CD1529" s="2"/>
      <c r="CE1529" s="2"/>
      <c r="CF1529" s="2"/>
      <c r="CG1529" s="2"/>
      <c r="CH1529" s="2"/>
      <c r="CI1529" s="2"/>
      <c r="CJ1529" s="2"/>
      <c r="CK1529" s="2"/>
      <c r="CL1529" s="2"/>
      <c r="CM1529" s="2"/>
      <c r="CN1529" s="2"/>
    </row>
    <row r="1530" spans="1:92" s="1" customFormat="1" ht="12" customHeight="1" hidden="1">
      <c r="A1530" s="139" t="s">
        <v>115</v>
      </c>
      <c r="B1530" s="137"/>
      <c r="C1530" s="402"/>
      <c r="D1530" s="40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  <c r="CA1530" s="2"/>
      <c r="CB1530" s="2"/>
      <c r="CC1530" s="2"/>
      <c r="CD1530" s="2"/>
      <c r="CE1530" s="2"/>
      <c r="CF1530" s="2"/>
      <c r="CG1530" s="2"/>
      <c r="CH1530" s="2"/>
      <c r="CI1530" s="2"/>
      <c r="CJ1530" s="2"/>
      <c r="CK1530" s="2"/>
      <c r="CL1530" s="2"/>
      <c r="CM1530" s="2"/>
      <c r="CN1530" s="2"/>
    </row>
    <row r="1531" spans="1:92" s="1" customFormat="1" ht="12" customHeight="1" hidden="1">
      <c r="A1531" s="139" t="s">
        <v>116</v>
      </c>
      <c r="B1531" s="137"/>
      <c r="C1531" s="402"/>
      <c r="D1531" s="40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  <c r="CC1531" s="2"/>
      <c r="CD1531" s="2"/>
      <c r="CE1531" s="2"/>
      <c r="CF1531" s="2"/>
      <c r="CG1531" s="2"/>
      <c r="CH1531" s="2"/>
      <c r="CI1531" s="2"/>
      <c r="CJ1531" s="2"/>
      <c r="CK1531" s="2"/>
      <c r="CL1531" s="2"/>
      <c r="CM1531" s="2"/>
      <c r="CN1531" s="2"/>
    </row>
    <row r="1532" spans="1:92" s="1" customFormat="1" ht="12" customHeight="1" hidden="1">
      <c r="A1532" s="139" t="s">
        <v>7</v>
      </c>
      <c r="B1532" s="137"/>
      <c r="C1532" s="402"/>
      <c r="D1532" s="40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  <c r="CA1532" s="2"/>
      <c r="CB1532" s="2"/>
      <c r="CC1532" s="2"/>
      <c r="CD1532" s="2"/>
      <c r="CE1532" s="2"/>
      <c r="CF1532" s="2"/>
      <c r="CG1532" s="2"/>
      <c r="CH1532" s="2"/>
      <c r="CI1532" s="2"/>
      <c r="CJ1532" s="2"/>
      <c r="CK1532" s="2"/>
      <c r="CL1532" s="2"/>
      <c r="CM1532" s="2"/>
      <c r="CN1532" s="2"/>
    </row>
    <row r="1533" spans="1:92" s="1" customFormat="1" ht="12" customHeight="1" hidden="1">
      <c r="A1533" s="139" t="s">
        <v>694</v>
      </c>
      <c r="B1533" s="137"/>
      <c r="C1533" s="402"/>
      <c r="D1533" s="40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  <c r="CA1533" s="2"/>
      <c r="CB1533" s="2"/>
      <c r="CC1533" s="2"/>
      <c r="CD1533" s="2"/>
      <c r="CE1533" s="2"/>
      <c r="CF1533" s="2"/>
      <c r="CG1533" s="2"/>
      <c r="CH1533" s="2"/>
      <c r="CI1533" s="2"/>
      <c r="CJ1533" s="2"/>
      <c r="CK1533" s="2"/>
      <c r="CL1533" s="2"/>
      <c r="CM1533" s="2"/>
      <c r="CN1533" s="2"/>
    </row>
    <row r="1534" spans="1:92" s="1" customFormat="1" ht="12" customHeight="1" hidden="1">
      <c r="A1534" s="136" t="s">
        <v>117</v>
      </c>
      <c r="B1534" s="137"/>
      <c r="C1534" s="402"/>
      <c r="D1534" s="40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  <c r="CA1534" s="2"/>
      <c r="CB1534" s="2"/>
      <c r="CC1534" s="2"/>
      <c r="CD1534" s="2"/>
      <c r="CE1534" s="2"/>
      <c r="CF1534" s="2"/>
      <c r="CG1534" s="2"/>
      <c r="CH1534" s="2"/>
      <c r="CI1534" s="2"/>
      <c r="CJ1534" s="2"/>
      <c r="CK1534" s="2"/>
      <c r="CL1534" s="2"/>
      <c r="CM1534" s="2"/>
      <c r="CN1534" s="2"/>
    </row>
    <row r="1535" spans="1:92" s="1" customFormat="1" ht="12" customHeight="1" hidden="1">
      <c r="A1535" s="136" t="s">
        <v>118</v>
      </c>
      <c r="B1535" s="137"/>
      <c r="C1535" s="402"/>
      <c r="D1535" s="40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  <c r="CA1535" s="2"/>
      <c r="CB1535" s="2"/>
      <c r="CC1535" s="2"/>
      <c r="CD1535" s="2"/>
      <c r="CE1535" s="2"/>
      <c r="CF1535" s="2"/>
      <c r="CG1535" s="2"/>
      <c r="CH1535" s="2"/>
      <c r="CI1535" s="2"/>
      <c r="CJ1535" s="2"/>
      <c r="CK1535" s="2"/>
      <c r="CL1535" s="2"/>
      <c r="CM1535" s="2"/>
      <c r="CN1535" s="2"/>
    </row>
    <row r="1536" spans="1:92" s="1" customFormat="1" ht="12" customHeight="1" hidden="1">
      <c r="A1536" s="136" t="s">
        <v>119</v>
      </c>
      <c r="B1536" s="137"/>
      <c r="C1536" s="402"/>
      <c r="D1536" s="40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  <c r="CA1536" s="2"/>
      <c r="CB1536" s="2"/>
      <c r="CC1536" s="2"/>
      <c r="CD1536" s="2"/>
      <c r="CE1536" s="2"/>
      <c r="CF1536" s="2"/>
      <c r="CG1536" s="2"/>
      <c r="CH1536" s="2"/>
      <c r="CI1536" s="2"/>
      <c r="CJ1536" s="2"/>
      <c r="CK1536" s="2"/>
      <c r="CL1536" s="2"/>
      <c r="CM1536" s="2"/>
      <c r="CN1536" s="2"/>
    </row>
    <row r="1537" spans="1:92" s="1" customFormat="1" ht="12" customHeight="1" hidden="1">
      <c r="A1537" s="136" t="s">
        <v>120</v>
      </c>
      <c r="B1537" s="137"/>
      <c r="C1537" s="402"/>
      <c r="D1537" s="40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  <c r="CA1537" s="2"/>
      <c r="CB1537" s="2"/>
      <c r="CC1537" s="2"/>
      <c r="CD1537" s="2"/>
      <c r="CE1537" s="2"/>
      <c r="CF1537" s="2"/>
      <c r="CG1537" s="2"/>
      <c r="CH1537" s="2"/>
      <c r="CI1537" s="2"/>
      <c r="CJ1537" s="2"/>
      <c r="CK1537" s="2"/>
      <c r="CL1537" s="2"/>
      <c r="CM1537" s="2"/>
      <c r="CN1537" s="2"/>
    </row>
    <row r="1538" spans="1:92" s="1" customFormat="1" ht="12" customHeight="1" hidden="1">
      <c r="A1538" s="136" t="s">
        <v>121</v>
      </c>
      <c r="B1538" s="233"/>
      <c r="C1538" s="402"/>
      <c r="D1538" s="40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  <c r="CA1538" s="2"/>
      <c r="CB1538" s="2"/>
      <c r="CC1538" s="2"/>
      <c r="CD1538" s="2"/>
      <c r="CE1538" s="2"/>
      <c r="CF1538" s="2"/>
      <c r="CG1538" s="2"/>
      <c r="CH1538" s="2"/>
      <c r="CI1538" s="2"/>
      <c r="CJ1538" s="2"/>
      <c r="CK1538" s="2"/>
      <c r="CL1538" s="2"/>
      <c r="CM1538" s="2"/>
      <c r="CN1538" s="2"/>
    </row>
    <row r="1539" spans="1:92" s="1" customFormat="1" ht="12" customHeight="1" hidden="1">
      <c r="A1539" s="136" t="s">
        <v>122</v>
      </c>
      <c r="B1539" s="233"/>
      <c r="C1539" s="402"/>
      <c r="D1539" s="40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  <c r="CA1539" s="2"/>
      <c r="CB1539" s="2"/>
      <c r="CC1539" s="2"/>
      <c r="CD1539" s="2"/>
      <c r="CE1539" s="2"/>
      <c r="CF1539" s="2"/>
      <c r="CG1539" s="2"/>
      <c r="CH1539" s="2"/>
      <c r="CI1539" s="2"/>
      <c r="CJ1539" s="2"/>
      <c r="CK1539" s="2"/>
      <c r="CL1539" s="2"/>
      <c r="CM1539" s="2"/>
      <c r="CN1539" s="2"/>
    </row>
    <row r="1540" spans="1:92" s="1" customFormat="1" ht="12" customHeight="1" hidden="1">
      <c r="A1540" s="139" t="s">
        <v>7</v>
      </c>
      <c r="B1540" s="137"/>
      <c r="C1540" s="402"/>
      <c r="D1540" s="40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  <c r="CA1540" s="2"/>
      <c r="CB1540" s="2"/>
      <c r="CC1540" s="2"/>
      <c r="CD1540" s="2"/>
      <c r="CE1540" s="2"/>
      <c r="CF1540" s="2"/>
      <c r="CG1540" s="2"/>
      <c r="CH1540" s="2"/>
      <c r="CI1540" s="2"/>
      <c r="CJ1540" s="2"/>
      <c r="CK1540" s="2"/>
      <c r="CL1540" s="2"/>
      <c r="CM1540" s="2"/>
      <c r="CN1540" s="2"/>
    </row>
    <row r="1541" spans="1:92" s="1" customFormat="1" ht="12" customHeight="1">
      <c r="A1541" s="139" t="s">
        <v>694</v>
      </c>
      <c r="B1541" s="137"/>
      <c r="C1541" s="402"/>
      <c r="D1541" s="40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  <c r="CA1541" s="2"/>
      <c r="CB1541" s="2"/>
      <c r="CC1541" s="2"/>
      <c r="CD1541" s="2"/>
      <c r="CE1541" s="2"/>
      <c r="CF1541" s="2"/>
      <c r="CG1541" s="2"/>
      <c r="CH1541" s="2"/>
      <c r="CI1541" s="2"/>
      <c r="CJ1541" s="2"/>
      <c r="CK1541" s="2"/>
      <c r="CL1541" s="2"/>
      <c r="CM1541" s="2"/>
      <c r="CN1541" s="2"/>
    </row>
    <row r="1542" spans="1:92" s="1" customFormat="1" ht="12" customHeight="1">
      <c r="A1542" s="136" t="s">
        <v>104</v>
      </c>
      <c r="B1542" s="137"/>
      <c r="C1542" s="402">
        <v>8108</v>
      </c>
      <c r="D1542" s="402">
        <v>9832</v>
      </c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  <c r="CA1542" s="2"/>
      <c r="CB1542" s="2"/>
      <c r="CC1542" s="2"/>
      <c r="CD1542" s="2"/>
      <c r="CE1542" s="2"/>
      <c r="CF1542" s="2"/>
      <c r="CG1542" s="2"/>
      <c r="CH1542" s="2"/>
      <c r="CI1542" s="2"/>
      <c r="CJ1542" s="2"/>
      <c r="CK1542" s="2"/>
      <c r="CL1542" s="2"/>
      <c r="CM1542" s="2"/>
      <c r="CN1542" s="2"/>
    </row>
    <row r="1543" spans="1:92" s="1" customFormat="1" ht="12" customHeight="1">
      <c r="A1543" s="244" t="s">
        <v>113</v>
      </c>
      <c r="B1543" s="137"/>
      <c r="C1543" s="396"/>
      <c r="D1543" s="396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  <c r="CA1543" s="2"/>
      <c r="CB1543" s="2"/>
      <c r="CC1543" s="2"/>
      <c r="CD1543" s="2"/>
      <c r="CE1543" s="2"/>
      <c r="CF1543" s="2"/>
      <c r="CG1543" s="2"/>
      <c r="CH1543" s="2"/>
      <c r="CI1543" s="2"/>
      <c r="CJ1543" s="2"/>
      <c r="CK1543" s="2"/>
      <c r="CL1543" s="2"/>
      <c r="CM1543" s="2"/>
      <c r="CN1543" s="2"/>
    </row>
    <row r="1544" spans="1:92" s="1" customFormat="1" ht="12" customHeight="1">
      <c r="A1544" s="244" t="s">
        <v>254</v>
      </c>
      <c r="B1544" s="137"/>
      <c r="C1544" s="396"/>
      <c r="D1544" s="396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  <c r="CA1544" s="2"/>
      <c r="CB1544" s="2"/>
      <c r="CC1544" s="2"/>
      <c r="CD1544" s="2"/>
      <c r="CE1544" s="2"/>
      <c r="CF1544" s="2"/>
      <c r="CG1544" s="2"/>
      <c r="CH1544" s="2"/>
      <c r="CI1544" s="2"/>
      <c r="CJ1544" s="2"/>
      <c r="CK1544" s="2"/>
      <c r="CL1544" s="2"/>
      <c r="CM1544" s="2"/>
      <c r="CN1544" s="2"/>
    </row>
    <row r="1545" spans="1:92" s="1" customFormat="1" ht="12" customHeight="1">
      <c r="A1545" s="139" t="s">
        <v>114</v>
      </c>
      <c r="B1545" s="137"/>
      <c r="C1545" s="402"/>
      <c r="D1545" s="40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  <c r="CA1545" s="2"/>
      <c r="CB1545" s="2"/>
      <c r="CC1545" s="2"/>
      <c r="CD1545" s="2"/>
      <c r="CE1545" s="2"/>
      <c r="CF1545" s="2"/>
      <c r="CG1545" s="2"/>
      <c r="CH1545" s="2"/>
      <c r="CI1545" s="2"/>
      <c r="CJ1545" s="2"/>
      <c r="CK1545" s="2"/>
      <c r="CL1545" s="2"/>
      <c r="CM1545" s="2"/>
      <c r="CN1545" s="2"/>
    </row>
    <row r="1546" spans="1:92" s="1" customFormat="1" ht="12" customHeight="1">
      <c r="A1546" s="139" t="s">
        <v>115</v>
      </c>
      <c r="B1546" s="137"/>
      <c r="C1546" s="402"/>
      <c r="D1546" s="40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  <c r="CA1546" s="2"/>
      <c r="CB1546" s="2"/>
      <c r="CC1546" s="2"/>
      <c r="CD1546" s="2"/>
      <c r="CE1546" s="2"/>
      <c r="CF1546" s="2"/>
      <c r="CG1546" s="2"/>
      <c r="CH1546" s="2"/>
      <c r="CI1546" s="2"/>
      <c r="CJ1546" s="2"/>
      <c r="CK1546" s="2"/>
      <c r="CL1546" s="2"/>
      <c r="CM1546" s="2"/>
      <c r="CN1546" s="2"/>
    </row>
    <row r="1547" spans="1:92" s="1" customFormat="1" ht="12" customHeight="1">
      <c r="A1547" s="139" t="s">
        <v>116</v>
      </c>
      <c r="B1547" s="137"/>
      <c r="C1547" s="402"/>
      <c r="D1547" s="40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  <c r="CA1547" s="2"/>
      <c r="CB1547" s="2"/>
      <c r="CC1547" s="2"/>
      <c r="CD1547" s="2"/>
      <c r="CE1547" s="2"/>
      <c r="CF1547" s="2"/>
      <c r="CG1547" s="2"/>
      <c r="CH1547" s="2"/>
      <c r="CI1547" s="2"/>
      <c r="CJ1547" s="2"/>
      <c r="CK1547" s="2"/>
      <c r="CL1547" s="2"/>
      <c r="CM1547" s="2"/>
      <c r="CN1547" s="2"/>
    </row>
    <row r="1548" spans="1:92" s="1" customFormat="1" ht="12" customHeight="1">
      <c r="A1548" s="139" t="s">
        <v>7</v>
      </c>
      <c r="B1548" s="137"/>
      <c r="C1548" s="402"/>
      <c r="D1548" s="40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  <c r="CA1548" s="2"/>
      <c r="CB1548" s="2"/>
      <c r="CC1548" s="2"/>
      <c r="CD1548" s="2"/>
      <c r="CE1548" s="2"/>
      <c r="CF1548" s="2"/>
      <c r="CG1548" s="2"/>
      <c r="CH1548" s="2"/>
      <c r="CI1548" s="2"/>
      <c r="CJ1548" s="2"/>
      <c r="CK1548" s="2"/>
      <c r="CL1548" s="2"/>
      <c r="CM1548" s="2"/>
      <c r="CN1548" s="2"/>
    </row>
    <row r="1549" spans="1:92" s="1" customFormat="1" ht="12" customHeight="1">
      <c r="A1549" s="139" t="s">
        <v>694</v>
      </c>
      <c r="B1549" s="137"/>
      <c r="C1549" s="402"/>
      <c r="D1549" s="40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  <c r="CA1549" s="2"/>
      <c r="CB1549" s="2"/>
      <c r="CC1549" s="2"/>
      <c r="CD1549" s="2"/>
      <c r="CE1549" s="2"/>
      <c r="CF1549" s="2"/>
      <c r="CG1549" s="2"/>
      <c r="CH1549" s="2"/>
      <c r="CI1549" s="2"/>
      <c r="CJ1549" s="2"/>
      <c r="CK1549" s="2"/>
      <c r="CL1549" s="2"/>
      <c r="CM1549" s="2"/>
      <c r="CN1549" s="2"/>
    </row>
    <row r="1550" spans="1:92" s="1" customFormat="1" ht="12" customHeight="1">
      <c r="A1550" s="136" t="s">
        <v>117</v>
      </c>
      <c r="B1550" s="137"/>
      <c r="C1550" s="402">
        <v>3598</v>
      </c>
      <c r="D1550" s="402">
        <v>5456</v>
      </c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  <c r="CA1550" s="2"/>
      <c r="CB1550" s="2"/>
      <c r="CC1550" s="2"/>
      <c r="CD1550" s="2"/>
      <c r="CE1550" s="2"/>
      <c r="CF1550" s="2"/>
      <c r="CG1550" s="2"/>
      <c r="CH1550" s="2"/>
      <c r="CI1550" s="2"/>
      <c r="CJ1550" s="2"/>
      <c r="CK1550" s="2"/>
      <c r="CL1550" s="2"/>
      <c r="CM1550" s="2"/>
      <c r="CN1550" s="2"/>
    </row>
    <row r="1551" spans="1:92" s="1" customFormat="1" ht="12" customHeight="1">
      <c r="A1551" s="136" t="s">
        <v>118</v>
      </c>
      <c r="B1551" s="137"/>
      <c r="C1551" s="402">
        <f>+C1550</f>
        <v>3598</v>
      </c>
      <c r="D1551" s="402">
        <v>5456</v>
      </c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  <c r="CA1551" s="2"/>
      <c r="CB1551" s="2"/>
      <c r="CC1551" s="2"/>
      <c r="CD1551" s="2"/>
      <c r="CE1551" s="2"/>
      <c r="CF1551" s="2"/>
      <c r="CG1551" s="2"/>
      <c r="CH1551" s="2"/>
      <c r="CI1551" s="2"/>
      <c r="CJ1551" s="2"/>
      <c r="CK1551" s="2"/>
      <c r="CL1551" s="2"/>
      <c r="CM1551" s="2"/>
      <c r="CN1551" s="2"/>
    </row>
    <row r="1552" spans="1:92" s="1" customFormat="1" ht="12" customHeight="1" hidden="1">
      <c r="A1552" s="136" t="s">
        <v>119</v>
      </c>
      <c r="B1552" s="137"/>
      <c r="C1552" s="402"/>
      <c r="D1552" s="40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  <c r="CA1552" s="2"/>
      <c r="CB1552" s="2"/>
      <c r="CC1552" s="2"/>
      <c r="CD1552" s="2"/>
      <c r="CE1552" s="2"/>
      <c r="CF1552" s="2"/>
      <c r="CG1552" s="2"/>
      <c r="CH1552" s="2"/>
      <c r="CI1552" s="2"/>
      <c r="CJ1552" s="2"/>
      <c r="CK1552" s="2"/>
      <c r="CL1552" s="2"/>
      <c r="CM1552" s="2"/>
      <c r="CN1552" s="2"/>
    </row>
    <row r="1553" spans="1:92" s="1" customFormat="1" ht="12" customHeight="1" hidden="1">
      <c r="A1553" s="136" t="s">
        <v>120</v>
      </c>
      <c r="B1553" s="137"/>
      <c r="C1553" s="402"/>
      <c r="D1553" s="40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  <c r="CA1553" s="2"/>
      <c r="CB1553" s="2"/>
      <c r="CC1553" s="2"/>
      <c r="CD1553" s="2"/>
      <c r="CE1553" s="2"/>
      <c r="CF1553" s="2"/>
      <c r="CG1553" s="2"/>
      <c r="CH1553" s="2"/>
      <c r="CI1553" s="2"/>
      <c r="CJ1553" s="2"/>
      <c r="CK1553" s="2"/>
      <c r="CL1553" s="2"/>
      <c r="CM1553" s="2"/>
      <c r="CN1553" s="2"/>
    </row>
    <row r="1554" spans="1:92" s="1" customFormat="1" ht="12" customHeight="1">
      <c r="A1554" s="136" t="s">
        <v>121</v>
      </c>
      <c r="B1554" s="233"/>
      <c r="C1554" s="402"/>
      <c r="D1554" s="40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  <c r="CA1554" s="2"/>
      <c r="CB1554" s="2"/>
      <c r="CC1554" s="2"/>
      <c r="CD1554" s="2"/>
      <c r="CE1554" s="2"/>
      <c r="CF1554" s="2"/>
      <c r="CG1554" s="2"/>
      <c r="CH1554" s="2"/>
      <c r="CI1554" s="2"/>
      <c r="CJ1554" s="2"/>
      <c r="CK1554" s="2"/>
      <c r="CL1554" s="2"/>
      <c r="CM1554" s="2"/>
      <c r="CN1554" s="2"/>
    </row>
    <row r="1555" spans="1:92" s="1" customFormat="1" ht="12" customHeight="1">
      <c r="A1555" s="136" t="s">
        <v>123</v>
      </c>
      <c r="B1555" s="233"/>
      <c r="C1555" s="402">
        <v>3910</v>
      </c>
      <c r="D1555" s="402">
        <v>3759</v>
      </c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  <c r="CA1555" s="2"/>
      <c r="CB1555" s="2"/>
      <c r="CC1555" s="2"/>
      <c r="CD1555" s="2"/>
      <c r="CE1555" s="2"/>
      <c r="CF1555" s="2"/>
      <c r="CG1555" s="2"/>
      <c r="CH1555" s="2"/>
      <c r="CI1555" s="2"/>
      <c r="CJ1555" s="2"/>
      <c r="CK1555" s="2"/>
      <c r="CL1555" s="2"/>
      <c r="CM1555" s="2"/>
      <c r="CN1555" s="2"/>
    </row>
    <row r="1556" spans="1:92" s="1" customFormat="1" ht="12" customHeight="1">
      <c r="A1556" s="136" t="s">
        <v>124</v>
      </c>
      <c r="B1556" s="233"/>
      <c r="C1556" s="402">
        <v>163</v>
      </c>
      <c r="D1556" s="402">
        <v>194</v>
      </c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  <c r="CA1556" s="2"/>
      <c r="CB1556" s="2"/>
      <c r="CC1556" s="2"/>
      <c r="CD1556" s="2"/>
      <c r="CE1556" s="2"/>
      <c r="CF1556" s="2"/>
      <c r="CG1556" s="2"/>
      <c r="CH1556" s="2"/>
      <c r="CI1556" s="2"/>
      <c r="CJ1556" s="2"/>
      <c r="CK1556" s="2"/>
      <c r="CL1556" s="2"/>
      <c r="CM1556" s="2"/>
      <c r="CN1556" s="2"/>
    </row>
    <row r="1557" spans="1:92" s="1" customFormat="1" ht="12" customHeight="1">
      <c r="A1557" s="136" t="s">
        <v>122</v>
      </c>
      <c r="B1557" s="233"/>
      <c r="C1557" s="402">
        <v>437</v>
      </c>
      <c r="D1557" s="402">
        <v>423</v>
      </c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  <c r="CA1557" s="2"/>
      <c r="CB1557" s="2"/>
      <c r="CC1557" s="2"/>
      <c r="CD1557" s="2"/>
      <c r="CE1557" s="2"/>
      <c r="CF1557" s="2"/>
      <c r="CG1557" s="2"/>
      <c r="CH1557" s="2"/>
      <c r="CI1557" s="2"/>
      <c r="CJ1557" s="2"/>
      <c r="CK1557" s="2"/>
      <c r="CL1557" s="2"/>
      <c r="CM1557" s="2"/>
      <c r="CN1557" s="2"/>
    </row>
    <row r="1558" spans="1:92" s="1" customFormat="1" ht="12" customHeight="1" hidden="1">
      <c r="A1558" s="139" t="s">
        <v>7</v>
      </c>
      <c r="B1558" s="137"/>
      <c r="C1558" s="402"/>
      <c r="D1558" s="40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  <c r="CA1558" s="2"/>
      <c r="CB1558" s="2"/>
      <c r="CC1558" s="2"/>
      <c r="CD1558" s="2"/>
      <c r="CE1558" s="2"/>
      <c r="CF1558" s="2"/>
      <c r="CG1558" s="2"/>
      <c r="CH1558" s="2"/>
      <c r="CI1558" s="2"/>
      <c r="CJ1558" s="2"/>
      <c r="CK1558" s="2"/>
      <c r="CL1558" s="2"/>
      <c r="CM1558" s="2"/>
      <c r="CN1558" s="2"/>
    </row>
    <row r="1559" spans="1:92" s="1" customFormat="1" ht="12" customHeight="1" hidden="1">
      <c r="A1559" s="139" t="s">
        <v>694</v>
      </c>
      <c r="B1559" s="137"/>
      <c r="C1559" s="402"/>
      <c r="D1559" s="40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  <c r="CA1559" s="2"/>
      <c r="CB1559" s="2"/>
      <c r="CC1559" s="2"/>
      <c r="CD1559" s="2"/>
      <c r="CE1559" s="2"/>
      <c r="CF1559" s="2"/>
      <c r="CG1559" s="2"/>
      <c r="CH1559" s="2"/>
      <c r="CI1559" s="2"/>
      <c r="CJ1559" s="2"/>
      <c r="CK1559" s="2"/>
      <c r="CL1559" s="2"/>
      <c r="CM1559" s="2"/>
      <c r="CN1559" s="2"/>
    </row>
    <row r="1560" spans="1:92" s="1" customFormat="1" ht="12" customHeight="1">
      <c r="A1560" s="157" t="s">
        <v>125</v>
      </c>
      <c r="B1560" s="137"/>
      <c r="C1560" s="402"/>
      <c r="D1560" s="40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  <c r="CA1560" s="2"/>
      <c r="CB1560" s="2"/>
      <c r="CC1560" s="2"/>
      <c r="CD1560" s="2"/>
      <c r="CE1560" s="2"/>
      <c r="CF1560" s="2"/>
      <c r="CG1560" s="2"/>
      <c r="CH1560" s="2"/>
      <c r="CI1560" s="2"/>
      <c r="CJ1560" s="2"/>
      <c r="CK1560" s="2"/>
      <c r="CL1560" s="2"/>
      <c r="CM1560" s="2"/>
      <c r="CN1560" s="2"/>
    </row>
    <row r="1561" spans="1:92" s="1" customFormat="1" ht="12" customHeight="1" hidden="1">
      <c r="A1561" s="139" t="s">
        <v>820</v>
      </c>
      <c r="B1561" s="137"/>
      <c r="C1561" s="402"/>
      <c r="D1561" s="40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  <c r="CA1561" s="2"/>
      <c r="CB1561" s="2"/>
      <c r="CC1561" s="2"/>
      <c r="CD1561" s="2"/>
      <c r="CE1561" s="2"/>
      <c r="CF1561" s="2"/>
      <c r="CG1561" s="2"/>
      <c r="CH1561" s="2"/>
      <c r="CI1561" s="2"/>
      <c r="CJ1561" s="2"/>
      <c r="CK1561" s="2"/>
      <c r="CL1561" s="2"/>
      <c r="CM1561" s="2"/>
      <c r="CN1561" s="2"/>
    </row>
    <row r="1562" spans="1:92" s="1" customFormat="1" ht="12" customHeight="1">
      <c r="A1562" s="139" t="s">
        <v>334</v>
      </c>
      <c r="B1562" s="137"/>
      <c r="C1562" s="402"/>
      <c r="D1562" s="40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  <c r="CA1562" s="2"/>
      <c r="CB1562" s="2"/>
      <c r="CC1562" s="2"/>
      <c r="CD1562" s="2"/>
      <c r="CE1562" s="2"/>
      <c r="CF1562" s="2"/>
      <c r="CG1562" s="2"/>
      <c r="CH1562" s="2"/>
      <c r="CI1562" s="2"/>
      <c r="CJ1562" s="2"/>
      <c r="CK1562" s="2"/>
      <c r="CL1562" s="2"/>
      <c r="CM1562" s="2"/>
      <c r="CN1562" s="2"/>
    </row>
    <row r="1563" spans="1:92" s="1" customFormat="1" ht="12.75">
      <c r="A1563" s="135" t="s">
        <v>126</v>
      </c>
      <c r="B1563" s="137"/>
      <c r="C1563" s="402">
        <f>+C1462+C1542</f>
        <v>8110</v>
      </c>
      <c r="D1563" s="402">
        <v>9870</v>
      </c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  <c r="CA1563" s="2"/>
      <c r="CB1563" s="2"/>
      <c r="CC1563" s="2"/>
      <c r="CD1563" s="2"/>
      <c r="CE1563" s="2"/>
      <c r="CF1563" s="2"/>
      <c r="CG1563" s="2"/>
      <c r="CH1563" s="2"/>
      <c r="CI1563" s="2"/>
      <c r="CJ1563" s="2"/>
      <c r="CK1563" s="2"/>
      <c r="CL1563" s="2"/>
      <c r="CM1563" s="2"/>
      <c r="CN1563" s="2"/>
    </row>
    <row r="1564" spans="1:92" s="1" customFormat="1" ht="7.5" customHeight="1">
      <c r="A1564" s="562"/>
      <c r="B1564" s="555"/>
      <c r="C1564" s="555"/>
      <c r="D1564" s="555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  <c r="CA1564" s="2"/>
      <c r="CB1564" s="2"/>
      <c r="CC1564" s="2"/>
      <c r="CD1564" s="2"/>
      <c r="CE1564" s="2"/>
      <c r="CF1564" s="2"/>
      <c r="CG1564" s="2"/>
      <c r="CH1564" s="2"/>
      <c r="CI1564" s="2"/>
      <c r="CJ1564" s="2"/>
      <c r="CK1564" s="2"/>
      <c r="CL1564" s="2"/>
      <c r="CM1564" s="2"/>
      <c r="CN1564" s="2"/>
    </row>
    <row r="1565" spans="1:92" s="1" customFormat="1" ht="21" customHeight="1">
      <c r="A1565" s="598" t="s">
        <v>127</v>
      </c>
      <c r="B1565" s="549"/>
      <c r="C1565" s="353" t="s">
        <v>696</v>
      </c>
      <c r="D1565" s="353" t="s">
        <v>695</v>
      </c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  <c r="CA1565" s="2"/>
      <c r="CB1565" s="2"/>
      <c r="CC1565" s="2"/>
      <c r="CD1565" s="2"/>
      <c r="CE1565" s="2"/>
      <c r="CF1565" s="2"/>
      <c r="CG1565" s="2"/>
      <c r="CH1565" s="2"/>
      <c r="CI1565" s="2"/>
      <c r="CJ1565" s="2"/>
      <c r="CK1565" s="2"/>
      <c r="CL1565" s="2"/>
      <c r="CM1565" s="2"/>
      <c r="CN1565" s="2"/>
    </row>
    <row r="1566" spans="1:92" s="1" customFormat="1" ht="12" customHeight="1">
      <c r="A1566" s="157" t="s">
        <v>784</v>
      </c>
      <c r="B1566" s="137"/>
      <c r="C1566" s="335">
        <f>+C1563</f>
        <v>8110</v>
      </c>
      <c r="D1566" s="335">
        <v>9870</v>
      </c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  <c r="BZ1566" s="2"/>
      <c r="CA1566" s="2"/>
      <c r="CB1566" s="2"/>
      <c r="CC1566" s="2"/>
      <c r="CD1566" s="2"/>
      <c r="CE1566" s="2"/>
      <c r="CF1566" s="2"/>
      <c r="CG1566" s="2"/>
      <c r="CH1566" s="2"/>
      <c r="CI1566" s="2"/>
      <c r="CJ1566" s="2"/>
      <c r="CK1566" s="2"/>
      <c r="CL1566" s="2"/>
      <c r="CM1566" s="2"/>
      <c r="CN1566" s="2"/>
    </row>
    <row r="1567" spans="1:92" s="1" customFormat="1" ht="12" customHeight="1" hidden="1">
      <c r="A1567" s="189" t="s">
        <v>785</v>
      </c>
      <c r="B1567" s="172"/>
      <c r="C1567" s="335">
        <f aca="true" t="shared" si="1" ref="C1567:C1572">+C1564</f>
        <v>0</v>
      </c>
      <c r="D1567" s="335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  <c r="BZ1567" s="2"/>
      <c r="CA1567" s="2"/>
      <c r="CB1567" s="2"/>
      <c r="CC1567" s="2"/>
      <c r="CD1567" s="2"/>
      <c r="CE1567" s="2"/>
      <c r="CF1567" s="2"/>
      <c r="CG1567" s="2"/>
      <c r="CH1567" s="2"/>
      <c r="CI1567" s="2"/>
      <c r="CJ1567" s="2"/>
      <c r="CK1567" s="2"/>
      <c r="CL1567" s="2"/>
      <c r="CM1567" s="2"/>
      <c r="CN1567" s="2"/>
    </row>
    <row r="1568" spans="1:92" s="1" customFormat="1" ht="12" customHeight="1" hidden="1">
      <c r="A1568" s="169" t="s">
        <v>786</v>
      </c>
      <c r="B1568" s="137"/>
      <c r="C1568" s="335" t="str">
        <f t="shared" si="1"/>
        <v>2005 rok bieżący</v>
      </c>
      <c r="D1568" s="37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  <c r="BZ1568" s="2"/>
      <c r="CA1568" s="2"/>
      <c r="CB1568" s="2"/>
      <c r="CC1568" s="2"/>
      <c r="CD1568" s="2"/>
      <c r="CE1568" s="2"/>
      <c r="CF1568" s="2"/>
      <c r="CG1568" s="2"/>
      <c r="CH1568" s="2"/>
      <c r="CI1568" s="2"/>
      <c r="CJ1568" s="2"/>
      <c r="CK1568" s="2"/>
      <c r="CL1568" s="2"/>
      <c r="CM1568" s="2"/>
      <c r="CN1568" s="2"/>
    </row>
    <row r="1569" spans="1:92" s="1" customFormat="1" ht="12" customHeight="1" hidden="1">
      <c r="A1569" s="245" t="s">
        <v>787</v>
      </c>
      <c r="B1569" s="6"/>
      <c r="C1569" s="335">
        <f t="shared" si="1"/>
        <v>8110</v>
      </c>
      <c r="D1569" s="37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  <c r="BZ1569" s="2"/>
      <c r="CA1569" s="2"/>
      <c r="CB1569" s="2"/>
      <c r="CC1569" s="2"/>
      <c r="CD1569" s="2"/>
      <c r="CE1569" s="2"/>
      <c r="CF1569" s="2"/>
      <c r="CG1569" s="2"/>
      <c r="CH1569" s="2"/>
      <c r="CI1569" s="2"/>
      <c r="CJ1569" s="2"/>
      <c r="CK1569" s="2"/>
      <c r="CL1569" s="2"/>
      <c r="CM1569" s="2"/>
      <c r="CN1569" s="2"/>
    </row>
    <row r="1570" spans="1:92" s="1" customFormat="1" ht="12" customHeight="1" hidden="1">
      <c r="A1570" s="169" t="s">
        <v>692</v>
      </c>
      <c r="B1570" s="183"/>
      <c r="C1570" s="335">
        <f t="shared" si="1"/>
        <v>0</v>
      </c>
      <c r="D1570" s="37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  <c r="BY1570" s="2"/>
      <c r="BZ1570" s="2"/>
      <c r="CA1570" s="2"/>
      <c r="CB1570" s="2"/>
      <c r="CC1570" s="2"/>
      <c r="CD1570" s="2"/>
      <c r="CE1570" s="2"/>
      <c r="CF1570" s="2"/>
      <c r="CG1570" s="2"/>
      <c r="CH1570" s="2"/>
      <c r="CI1570" s="2"/>
      <c r="CJ1570" s="2"/>
      <c r="CK1570" s="2"/>
      <c r="CL1570" s="2"/>
      <c r="CM1570" s="2"/>
      <c r="CN1570" s="2"/>
    </row>
    <row r="1571" spans="1:92" s="1" customFormat="1" ht="12" customHeight="1" hidden="1">
      <c r="A1571" s="170" t="s">
        <v>943</v>
      </c>
      <c r="B1571" s="151"/>
      <c r="C1571" s="335" t="str">
        <f t="shared" si="1"/>
        <v>2005 rok bieżący</v>
      </c>
      <c r="D1571" s="37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  <c r="BZ1571" s="2"/>
      <c r="CA1571" s="2"/>
      <c r="CB1571" s="2"/>
      <c r="CC1571" s="2"/>
      <c r="CD1571" s="2"/>
      <c r="CE1571" s="2"/>
      <c r="CF1571" s="2"/>
      <c r="CG1571" s="2"/>
      <c r="CH1571" s="2"/>
      <c r="CI1571" s="2"/>
      <c r="CJ1571" s="2"/>
      <c r="CK1571" s="2"/>
      <c r="CL1571" s="2"/>
      <c r="CM1571" s="2"/>
      <c r="CN1571" s="2"/>
    </row>
    <row r="1572" spans="1:92" s="1" customFormat="1" ht="12.75">
      <c r="A1572" s="135" t="s">
        <v>126</v>
      </c>
      <c r="B1572" s="237"/>
      <c r="C1572" s="335">
        <f t="shared" si="1"/>
        <v>8110</v>
      </c>
      <c r="D1572" s="335">
        <v>9870</v>
      </c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  <c r="BZ1572" s="2"/>
      <c r="CA1572" s="2"/>
      <c r="CB1572" s="2"/>
      <c r="CC1572" s="2"/>
      <c r="CD1572" s="2"/>
      <c r="CE1572" s="2"/>
      <c r="CF1572" s="2"/>
      <c r="CG1572" s="2"/>
      <c r="CH1572" s="2"/>
      <c r="CI1572" s="2"/>
      <c r="CJ1572" s="2"/>
      <c r="CK1572" s="2"/>
      <c r="CL1572" s="2"/>
      <c r="CM1572" s="2"/>
      <c r="CN1572" s="2"/>
    </row>
    <row r="1573" spans="1:92" s="1" customFormat="1" ht="12.75">
      <c r="A1573" s="165"/>
      <c r="B1573" s="235"/>
      <c r="C1573" s="368"/>
      <c r="D1573" s="368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  <c r="BZ1573" s="2"/>
      <c r="CA1573" s="2"/>
      <c r="CB1573" s="2"/>
      <c r="CC1573" s="2"/>
      <c r="CD1573" s="2"/>
      <c r="CE1573" s="2"/>
      <c r="CF1573" s="2"/>
      <c r="CG1573" s="2"/>
      <c r="CH1573" s="2"/>
      <c r="CI1573" s="2"/>
      <c r="CJ1573" s="2"/>
      <c r="CK1573" s="2"/>
      <c r="CL1573" s="2"/>
      <c r="CM1573" s="2"/>
      <c r="CN1573" s="2"/>
    </row>
    <row r="1574" spans="1:92" s="1" customFormat="1" ht="36.75" customHeight="1">
      <c r="A1574" s="438" t="s">
        <v>350</v>
      </c>
      <c r="B1574" s="61"/>
      <c r="C1574" s="380"/>
      <c r="D1574" s="380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  <c r="BZ1574" s="2"/>
      <c r="CA1574" s="2"/>
      <c r="CB1574" s="2"/>
      <c r="CC1574" s="2"/>
      <c r="CD1574" s="2"/>
      <c r="CE1574" s="2"/>
      <c r="CF1574" s="2"/>
      <c r="CG1574" s="2"/>
      <c r="CH1574" s="2"/>
      <c r="CI1574" s="2"/>
      <c r="CJ1574" s="2"/>
      <c r="CK1574" s="2"/>
      <c r="CL1574" s="2"/>
      <c r="CM1574" s="2"/>
      <c r="CN1574" s="2"/>
    </row>
    <row r="1575" spans="1:92" s="1" customFormat="1" ht="12.75">
      <c r="A1575" s="165"/>
      <c r="B1575" s="6"/>
      <c r="C1575" s="369"/>
      <c r="D1575" s="369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  <c r="BZ1575" s="2"/>
      <c r="CA1575" s="2"/>
      <c r="CB1575" s="2"/>
      <c r="CC1575" s="2"/>
      <c r="CD1575" s="2"/>
      <c r="CE1575" s="2"/>
      <c r="CF1575" s="2"/>
      <c r="CG1575" s="2"/>
      <c r="CH1575" s="2"/>
      <c r="CI1575" s="2"/>
      <c r="CJ1575" s="2"/>
      <c r="CK1575" s="2"/>
      <c r="CL1575" s="2"/>
      <c r="CM1575" s="2"/>
      <c r="CN1575" s="2"/>
    </row>
    <row r="1576" spans="1:92" s="1" customFormat="1" ht="12.75">
      <c r="A1576" s="165"/>
      <c r="B1576" s="6"/>
      <c r="C1576" s="369"/>
      <c r="D1576" s="369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  <c r="BZ1576" s="2"/>
      <c r="CA1576" s="2"/>
      <c r="CB1576" s="2"/>
      <c r="CC1576" s="2"/>
      <c r="CD1576" s="2"/>
      <c r="CE1576" s="2"/>
      <c r="CF1576" s="2"/>
      <c r="CG1576" s="2"/>
      <c r="CH1576" s="2"/>
      <c r="CI1576" s="2"/>
      <c r="CJ1576" s="2"/>
      <c r="CK1576" s="2"/>
      <c r="CL1576" s="2"/>
      <c r="CM1576" s="2"/>
      <c r="CN1576" s="2"/>
    </row>
    <row r="1577" spans="1:92" s="1" customFormat="1" ht="12.75">
      <c r="A1577" s="165"/>
      <c r="B1577" s="142"/>
      <c r="C1577" s="369"/>
      <c r="D1577" s="369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  <c r="CA1577" s="2"/>
      <c r="CB1577" s="2"/>
      <c r="CC1577" s="2"/>
      <c r="CD1577" s="2"/>
      <c r="CE1577" s="2"/>
      <c r="CF1577" s="2"/>
      <c r="CG1577" s="2"/>
      <c r="CH1577" s="2"/>
      <c r="CI1577" s="2"/>
      <c r="CJ1577" s="2"/>
      <c r="CK1577" s="2"/>
      <c r="CL1577" s="2"/>
      <c r="CM1577" s="2"/>
      <c r="CN1577" s="2"/>
    </row>
    <row r="1578" spans="1:92" s="1" customFormat="1" ht="12.75">
      <c r="A1578" s="165"/>
      <c r="B1578" s="6"/>
      <c r="C1578" s="369"/>
      <c r="D1578" s="369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  <c r="BY1578" s="2"/>
      <c r="BZ1578" s="2"/>
      <c r="CA1578" s="2"/>
      <c r="CB1578" s="2"/>
      <c r="CC1578" s="2"/>
      <c r="CD1578" s="2"/>
      <c r="CE1578" s="2"/>
      <c r="CF1578" s="2"/>
      <c r="CG1578" s="2"/>
      <c r="CH1578" s="2"/>
      <c r="CI1578" s="2"/>
      <c r="CJ1578" s="2"/>
      <c r="CK1578" s="2"/>
      <c r="CL1578" s="2"/>
      <c r="CM1578" s="2"/>
      <c r="CN1578" s="2"/>
    </row>
    <row r="1579" spans="1:92" s="1" customFormat="1" ht="21.75" customHeight="1" hidden="1">
      <c r="A1579" s="228" t="s">
        <v>920</v>
      </c>
      <c r="B1579" s="235"/>
      <c r="C1579" s="369"/>
      <c r="D1579" s="369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  <c r="BY1579" s="2"/>
      <c r="BZ1579" s="2"/>
      <c r="CA1579" s="2"/>
      <c r="CB1579" s="2"/>
      <c r="CC1579" s="2"/>
      <c r="CD1579" s="2"/>
      <c r="CE1579" s="2"/>
      <c r="CF1579" s="2"/>
      <c r="CG1579" s="2"/>
      <c r="CH1579" s="2"/>
      <c r="CI1579" s="2"/>
      <c r="CJ1579" s="2"/>
      <c r="CK1579" s="2"/>
      <c r="CL1579" s="2"/>
      <c r="CM1579" s="2"/>
      <c r="CN1579" s="2"/>
    </row>
    <row r="1580" spans="1:92" s="1" customFormat="1" ht="21" customHeight="1" hidden="1">
      <c r="A1580" s="251" t="s">
        <v>128</v>
      </c>
      <c r="B1580" s="137"/>
      <c r="C1580" s="353" t="s">
        <v>309</v>
      </c>
      <c r="D1580" s="353" t="s">
        <v>308</v>
      </c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  <c r="BY1580" s="2"/>
      <c r="BZ1580" s="2"/>
      <c r="CA1580" s="2"/>
      <c r="CB1580" s="2"/>
      <c r="CC1580" s="2"/>
      <c r="CD1580" s="2"/>
      <c r="CE1580" s="2"/>
      <c r="CF1580" s="2"/>
      <c r="CG1580" s="2"/>
      <c r="CH1580" s="2"/>
      <c r="CI1580" s="2"/>
      <c r="CJ1580" s="2"/>
      <c r="CK1580" s="2"/>
      <c r="CL1580" s="2"/>
      <c r="CM1580" s="2"/>
      <c r="CN1580" s="2"/>
    </row>
    <row r="1581" spans="1:92" s="1" customFormat="1" ht="12" customHeight="1" hidden="1">
      <c r="A1581" s="127" t="s">
        <v>781</v>
      </c>
      <c r="B1581" s="137"/>
      <c r="C1581" s="335"/>
      <c r="D1581" s="335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  <c r="BY1581" s="2"/>
      <c r="BZ1581" s="2"/>
      <c r="CA1581" s="2"/>
      <c r="CB1581" s="2"/>
      <c r="CC1581" s="2"/>
      <c r="CD1581" s="2"/>
      <c r="CE1581" s="2"/>
      <c r="CF1581" s="2"/>
      <c r="CG1581" s="2"/>
      <c r="CH1581" s="2"/>
      <c r="CI1581" s="2"/>
      <c r="CJ1581" s="2"/>
      <c r="CK1581" s="2"/>
      <c r="CL1581" s="2"/>
      <c r="CM1581" s="2"/>
      <c r="CN1581" s="2"/>
    </row>
    <row r="1582" spans="1:92" s="1" customFormat="1" ht="12" customHeight="1" hidden="1">
      <c r="A1582" s="127" t="s">
        <v>706</v>
      </c>
      <c r="B1582" s="246"/>
      <c r="C1582" s="335"/>
      <c r="D1582" s="335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  <c r="BZ1582" s="2"/>
      <c r="CA1582" s="2"/>
      <c r="CB1582" s="2"/>
      <c r="CC1582" s="2"/>
      <c r="CD1582" s="2"/>
      <c r="CE1582" s="2"/>
      <c r="CF1582" s="2"/>
      <c r="CG1582" s="2"/>
      <c r="CH1582" s="2"/>
      <c r="CI1582" s="2"/>
      <c r="CJ1582" s="2"/>
      <c r="CK1582" s="2"/>
      <c r="CL1582" s="2"/>
      <c r="CM1582" s="2"/>
      <c r="CN1582" s="2"/>
    </row>
    <row r="1583" spans="1:92" s="1" customFormat="1" ht="12" customHeight="1" hidden="1">
      <c r="A1583" s="139" t="s">
        <v>820</v>
      </c>
      <c r="B1583" s="137"/>
      <c r="C1583" s="335"/>
      <c r="D1583" s="335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  <c r="BZ1583" s="2"/>
      <c r="CA1583" s="2"/>
      <c r="CB1583" s="2"/>
      <c r="CC1583" s="2"/>
      <c r="CD1583" s="2"/>
      <c r="CE1583" s="2"/>
      <c r="CF1583" s="2"/>
      <c r="CG1583" s="2"/>
      <c r="CH1583" s="2"/>
      <c r="CI1583" s="2"/>
      <c r="CJ1583" s="2"/>
      <c r="CK1583" s="2"/>
      <c r="CL1583" s="2"/>
      <c r="CM1583" s="2"/>
      <c r="CN1583" s="2"/>
    </row>
    <row r="1584" spans="1:92" s="1" customFormat="1" ht="12" customHeight="1" hidden="1">
      <c r="A1584" s="139" t="s">
        <v>690</v>
      </c>
      <c r="B1584" s="137"/>
      <c r="C1584" s="335"/>
      <c r="D1584" s="335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  <c r="BZ1584" s="2"/>
      <c r="CA1584" s="2"/>
      <c r="CB1584" s="2"/>
      <c r="CC1584" s="2"/>
      <c r="CD1584" s="2"/>
      <c r="CE1584" s="2"/>
      <c r="CF1584" s="2"/>
      <c r="CG1584" s="2"/>
      <c r="CH1584" s="2"/>
      <c r="CI1584" s="2"/>
      <c r="CJ1584" s="2"/>
      <c r="CK1584" s="2"/>
      <c r="CL1584" s="2"/>
      <c r="CM1584" s="2"/>
      <c r="CN1584" s="2"/>
    </row>
    <row r="1585" spans="1:92" s="1" customFormat="1" ht="12" customHeight="1" hidden="1">
      <c r="A1585" s="158" t="s">
        <v>708</v>
      </c>
      <c r="B1585" s="151"/>
      <c r="C1585" s="335"/>
      <c r="D1585" s="335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  <c r="CA1585" s="2"/>
      <c r="CB1585" s="2"/>
      <c r="CC1585" s="2"/>
      <c r="CD1585" s="2"/>
      <c r="CE1585" s="2"/>
      <c r="CF1585" s="2"/>
      <c r="CG1585" s="2"/>
      <c r="CH1585" s="2"/>
      <c r="CI1585" s="2"/>
      <c r="CJ1585" s="2"/>
      <c r="CK1585" s="2"/>
      <c r="CL1585" s="2"/>
      <c r="CM1585" s="2"/>
      <c r="CN1585" s="2"/>
    </row>
    <row r="1586" spans="1:92" s="1" customFormat="1" ht="12" customHeight="1" hidden="1">
      <c r="A1586" s="139" t="s">
        <v>820</v>
      </c>
      <c r="B1586" s="137"/>
      <c r="C1586" s="335"/>
      <c r="D1586" s="335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  <c r="BZ1586" s="2"/>
      <c r="CA1586" s="2"/>
      <c r="CB1586" s="2"/>
      <c r="CC1586" s="2"/>
      <c r="CD1586" s="2"/>
      <c r="CE1586" s="2"/>
      <c r="CF1586" s="2"/>
      <c r="CG1586" s="2"/>
      <c r="CH1586" s="2"/>
      <c r="CI1586" s="2"/>
      <c r="CJ1586" s="2"/>
      <c r="CK1586" s="2"/>
      <c r="CL1586" s="2"/>
      <c r="CM1586" s="2"/>
      <c r="CN1586" s="2"/>
    </row>
    <row r="1587" spans="1:92" s="1" customFormat="1" ht="12" customHeight="1" hidden="1">
      <c r="A1587" s="139" t="s">
        <v>690</v>
      </c>
      <c r="B1587" s="137"/>
      <c r="C1587" s="335"/>
      <c r="D1587" s="335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  <c r="BZ1587" s="2"/>
      <c r="CA1587" s="2"/>
      <c r="CB1587" s="2"/>
      <c r="CC1587" s="2"/>
      <c r="CD1587" s="2"/>
      <c r="CE1587" s="2"/>
      <c r="CF1587" s="2"/>
      <c r="CG1587" s="2"/>
      <c r="CH1587" s="2"/>
      <c r="CI1587" s="2"/>
      <c r="CJ1587" s="2"/>
      <c r="CK1587" s="2"/>
      <c r="CL1587" s="2"/>
      <c r="CM1587" s="2"/>
      <c r="CN1587" s="2"/>
    </row>
    <row r="1588" spans="1:92" s="1" customFormat="1" ht="12" customHeight="1" hidden="1">
      <c r="A1588" s="126" t="s">
        <v>129</v>
      </c>
      <c r="B1588" s="237"/>
      <c r="C1588" s="335"/>
      <c r="D1588" s="335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  <c r="CA1588" s="2"/>
      <c r="CB1588" s="2"/>
      <c r="CC1588" s="2"/>
      <c r="CD1588" s="2"/>
      <c r="CE1588" s="2"/>
      <c r="CF1588" s="2"/>
      <c r="CG1588" s="2"/>
      <c r="CH1588" s="2"/>
      <c r="CI1588" s="2"/>
      <c r="CJ1588" s="2"/>
      <c r="CK1588" s="2"/>
      <c r="CL1588" s="2"/>
      <c r="CM1588" s="2"/>
      <c r="CN1588" s="2"/>
    </row>
    <row r="1589" spans="1:92" s="1" customFormat="1" ht="12" customHeight="1">
      <c r="A1589" s="564"/>
      <c r="B1589" s="565"/>
      <c r="C1589" s="565"/>
      <c r="D1589" s="565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  <c r="BZ1589" s="2"/>
      <c r="CA1589" s="2"/>
      <c r="CB1589" s="2"/>
      <c r="CC1589" s="2"/>
      <c r="CD1589" s="2"/>
      <c r="CE1589" s="2"/>
      <c r="CF1589" s="2"/>
      <c r="CG1589" s="2"/>
      <c r="CH1589" s="2"/>
      <c r="CI1589" s="2"/>
      <c r="CJ1589" s="2"/>
      <c r="CK1589" s="2"/>
      <c r="CL1589" s="2"/>
      <c r="CM1589" s="2"/>
      <c r="CN1589" s="2"/>
    </row>
    <row r="1590" spans="1:92" s="1" customFormat="1" ht="21" customHeight="1">
      <c r="A1590" s="140" t="s">
        <v>130</v>
      </c>
      <c r="B1590" s="240"/>
      <c r="C1590" s="353" t="s">
        <v>696</v>
      </c>
      <c r="D1590" s="353" t="s">
        <v>695</v>
      </c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  <c r="BZ1590" s="2"/>
      <c r="CA1590" s="2"/>
      <c r="CB1590" s="2"/>
      <c r="CC1590" s="2"/>
      <c r="CD1590" s="2"/>
      <c r="CE1590" s="2"/>
      <c r="CF1590" s="2"/>
      <c r="CG1590" s="2"/>
      <c r="CH1590" s="2"/>
      <c r="CI1590" s="2"/>
      <c r="CJ1590" s="2"/>
      <c r="CK1590" s="2"/>
      <c r="CL1590" s="2"/>
      <c r="CM1590" s="2"/>
      <c r="CN1590" s="2"/>
    </row>
    <row r="1591" spans="1:92" s="1" customFormat="1" ht="12" customHeight="1" hidden="1">
      <c r="A1591" s="168" t="s">
        <v>131</v>
      </c>
      <c r="B1591" s="153"/>
      <c r="C1591" s="335"/>
      <c r="D1591" s="335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  <c r="BZ1591" s="2"/>
      <c r="CA1591" s="2"/>
      <c r="CB1591" s="2"/>
      <c r="CC1591" s="2"/>
      <c r="CD1591" s="2"/>
      <c r="CE1591" s="2"/>
      <c r="CF1591" s="2"/>
      <c r="CG1591" s="2"/>
      <c r="CH1591" s="2"/>
      <c r="CI1591" s="2"/>
      <c r="CJ1591" s="2"/>
      <c r="CK1591" s="2"/>
      <c r="CL1591" s="2"/>
      <c r="CM1591" s="2"/>
      <c r="CN1591" s="2"/>
    </row>
    <row r="1592" spans="1:92" s="1" customFormat="1" ht="12" customHeight="1" hidden="1">
      <c r="A1592" s="127" t="s">
        <v>132</v>
      </c>
      <c r="B1592" s="137"/>
      <c r="C1592" s="335"/>
      <c r="D1592" s="335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  <c r="BZ1592" s="2"/>
      <c r="CA1592" s="2"/>
      <c r="CB1592" s="2"/>
      <c r="CC1592" s="2"/>
      <c r="CD1592" s="2"/>
      <c r="CE1592" s="2"/>
      <c r="CF1592" s="2"/>
      <c r="CG1592" s="2"/>
      <c r="CH1592" s="2"/>
      <c r="CI1592" s="2"/>
      <c r="CJ1592" s="2"/>
      <c r="CK1592" s="2"/>
      <c r="CL1592" s="2"/>
      <c r="CM1592" s="2"/>
      <c r="CN1592" s="2"/>
    </row>
    <row r="1593" spans="1:92" s="1" customFormat="1" ht="12" customHeight="1" hidden="1">
      <c r="A1593" s="139" t="s">
        <v>762</v>
      </c>
      <c r="B1593" s="137"/>
      <c r="C1593" s="335"/>
      <c r="D1593" s="335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  <c r="BZ1593" s="2"/>
      <c r="CA1593" s="2"/>
      <c r="CB1593" s="2"/>
      <c r="CC1593" s="2"/>
      <c r="CD1593" s="2"/>
      <c r="CE1593" s="2"/>
      <c r="CF1593" s="2"/>
      <c r="CG1593" s="2"/>
      <c r="CH1593" s="2"/>
      <c r="CI1593" s="2"/>
      <c r="CJ1593" s="2"/>
      <c r="CK1593" s="2"/>
      <c r="CL1593" s="2"/>
      <c r="CM1593" s="2"/>
      <c r="CN1593" s="2"/>
    </row>
    <row r="1594" spans="1:92" s="1" customFormat="1" ht="12" customHeight="1" hidden="1">
      <c r="A1594" s="139" t="s">
        <v>849</v>
      </c>
      <c r="B1594" s="137"/>
      <c r="C1594" s="335"/>
      <c r="D1594" s="335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  <c r="BZ1594" s="2"/>
      <c r="CA1594" s="2"/>
      <c r="CB1594" s="2"/>
      <c r="CC1594" s="2"/>
      <c r="CD1594" s="2"/>
      <c r="CE1594" s="2"/>
      <c r="CF1594" s="2"/>
      <c r="CG1594" s="2"/>
      <c r="CH1594" s="2"/>
      <c r="CI1594" s="2"/>
      <c r="CJ1594" s="2"/>
      <c r="CK1594" s="2"/>
      <c r="CL1594" s="2"/>
      <c r="CM1594" s="2"/>
      <c r="CN1594" s="2"/>
    </row>
    <row r="1595" spans="1:92" s="1" customFormat="1" ht="12" customHeight="1" hidden="1">
      <c r="A1595" s="127" t="s">
        <v>133</v>
      </c>
      <c r="B1595" s="246"/>
      <c r="C1595" s="335"/>
      <c r="D1595" s="335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  <c r="BY1595" s="2"/>
      <c r="BZ1595" s="2"/>
      <c r="CA1595" s="2"/>
      <c r="CB1595" s="2"/>
      <c r="CC1595" s="2"/>
      <c r="CD1595" s="2"/>
      <c r="CE1595" s="2"/>
      <c r="CF1595" s="2"/>
      <c r="CG1595" s="2"/>
      <c r="CH1595" s="2"/>
      <c r="CI1595" s="2"/>
      <c r="CJ1595" s="2"/>
      <c r="CK1595" s="2"/>
      <c r="CL1595" s="2"/>
      <c r="CM1595" s="2"/>
      <c r="CN1595" s="2"/>
    </row>
    <row r="1596" spans="1:92" s="1" customFormat="1" ht="12" customHeight="1" hidden="1">
      <c r="A1596" s="139" t="s">
        <v>762</v>
      </c>
      <c r="B1596" s="137"/>
      <c r="C1596" s="335"/>
      <c r="D1596" s="335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  <c r="BY1596" s="2"/>
      <c r="BZ1596" s="2"/>
      <c r="CA1596" s="2"/>
      <c r="CB1596" s="2"/>
      <c r="CC1596" s="2"/>
      <c r="CD1596" s="2"/>
      <c r="CE1596" s="2"/>
      <c r="CF1596" s="2"/>
      <c r="CG1596" s="2"/>
      <c r="CH1596" s="2"/>
      <c r="CI1596" s="2"/>
      <c r="CJ1596" s="2"/>
      <c r="CK1596" s="2"/>
      <c r="CL1596" s="2"/>
      <c r="CM1596" s="2"/>
      <c r="CN1596" s="2"/>
    </row>
    <row r="1597" spans="1:92" s="1" customFormat="1" ht="12" customHeight="1" hidden="1">
      <c r="A1597" s="139" t="s">
        <v>849</v>
      </c>
      <c r="B1597" s="137"/>
      <c r="C1597" s="335"/>
      <c r="D1597" s="335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  <c r="BY1597" s="2"/>
      <c r="BZ1597" s="2"/>
      <c r="CA1597" s="2"/>
      <c r="CB1597" s="2"/>
      <c r="CC1597" s="2"/>
      <c r="CD1597" s="2"/>
      <c r="CE1597" s="2"/>
      <c r="CF1597" s="2"/>
      <c r="CG1597" s="2"/>
      <c r="CH1597" s="2"/>
      <c r="CI1597" s="2"/>
      <c r="CJ1597" s="2"/>
      <c r="CK1597" s="2"/>
      <c r="CL1597" s="2"/>
      <c r="CM1597" s="2"/>
      <c r="CN1597" s="2"/>
    </row>
    <row r="1598" spans="1:92" s="1" customFormat="1" ht="12" customHeight="1">
      <c r="A1598" s="168" t="s">
        <v>134</v>
      </c>
      <c r="B1598" s="153"/>
      <c r="C1598" s="335"/>
      <c r="D1598" s="335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  <c r="BY1598" s="2"/>
      <c r="BZ1598" s="2"/>
      <c r="CA1598" s="2"/>
      <c r="CB1598" s="2"/>
      <c r="CC1598" s="2"/>
      <c r="CD1598" s="2"/>
      <c r="CE1598" s="2"/>
      <c r="CF1598" s="2"/>
      <c r="CG1598" s="2"/>
      <c r="CH1598" s="2"/>
      <c r="CI1598" s="2"/>
      <c r="CJ1598" s="2"/>
      <c r="CK1598" s="2"/>
      <c r="CL1598" s="2"/>
      <c r="CM1598" s="2"/>
      <c r="CN1598" s="2"/>
    </row>
    <row r="1599" spans="1:92" s="1" customFormat="1" ht="12" customHeight="1">
      <c r="A1599" s="127" t="s">
        <v>132</v>
      </c>
      <c r="B1599" s="137"/>
      <c r="C1599" s="335"/>
      <c r="D1599" s="335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  <c r="BY1599" s="2"/>
      <c r="BZ1599" s="2"/>
      <c r="CA1599" s="2"/>
      <c r="CB1599" s="2"/>
      <c r="CC1599" s="2"/>
      <c r="CD1599" s="2"/>
      <c r="CE1599" s="2"/>
      <c r="CF1599" s="2"/>
      <c r="CG1599" s="2"/>
      <c r="CH1599" s="2"/>
      <c r="CI1599" s="2"/>
      <c r="CJ1599" s="2"/>
      <c r="CK1599" s="2"/>
      <c r="CL1599" s="2"/>
      <c r="CM1599" s="2"/>
      <c r="CN1599" s="2"/>
    </row>
    <row r="1600" spans="1:92" s="1" customFormat="1" ht="12" customHeight="1">
      <c r="A1600" s="139" t="s">
        <v>590</v>
      </c>
      <c r="B1600" s="137"/>
      <c r="C1600" s="335"/>
      <c r="D1600" s="335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  <c r="BY1600" s="2"/>
      <c r="BZ1600" s="2"/>
      <c r="CA1600" s="2"/>
      <c r="CB1600" s="2"/>
      <c r="CC1600" s="2"/>
      <c r="CD1600" s="2"/>
      <c r="CE1600" s="2"/>
      <c r="CF1600" s="2"/>
      <c r="CG1600" s="2"/>
      <c r="CH1600" s="2"/>
      <c r="CI1600" s="2"/>
      <c r="CJ1600" s="2"/>
      <c r="CK1600" s="2"/>
      <c r="CL1600" s="2"/>
      <c r="CM1600" s="2"/>
      <c r="CN1600" s="2"/>
    </row>
    <row r="1601" spans="1:92" s="1" customFormat="1" ht="12" customHeight="1" hidden="1">
      <c r="A1601" s="139" t="s">
        <v>849</v>
      </c>
      <c r="B1601" s="137"/>
      <c r="C1601" s="335"/>
      <c r="D1601" s="335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  <c r="BY1601" s="2"/>
      <c r="BZ1601" s="2"/>
      <c r="CA1601" s="2"/>
      <c r="CB1601" s="2"/>
      <c r="CC1601" s="2"/>
      <c r="CD1601" s="2"/>
      <c r="CE1601" s="2"/>
      <c r="CF1601" s="2"/>
      <c r="CG1601" s="2"/>
      <c r="CH1601" s="2"/>
      <c r="CI1601" s="2"/>
      <c r="CJ1601" s="2"/>
      <c r="CK1601" s="2"/>
      <c r="CL1601" s="2"/>
      <c r="CM1601" s="2"/>
      <c r="CN1601" s="2"/>
    </row>
    <row r="1602" spans="1:92" s="1" customFormat="1" ht="12" customHeight="1" hidden="1">
      <c r="A1602" s="127" t="s">
        <v>133</v>
      </c>
      <c r="B1602" s="246"/>
      <c r="C1602" s="335"/>
      <c r="D1602" s="335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  <c r="BY1602" s="2"/>
      <c r="BZ1602" s="2"/>
      <c r="CA1602" s="2"/>
      <c r="CB1602" s="2"/>
      <c r="CC1602" s="2"/>
      <c r="CD1602" s="2"/>
      <c r="CE1602" s="2"/>
      <c r="CF1602" s="2"/>
      <c r="CG1602" s="2"/>
      <c r="CH1602" s="2"/>
      <c r="CI1602" s="2"/>
      <c r="CJ1602" s="2"/>
      <c r="CK1602" s="2"/>
      <c r="CL1602" s="2"/>
      <c r="CM1602" s="2"/>
      <c r="CN1602" s="2"/>
    </row>
    <row r="1603" spans="1:92" s="1" customFormat="1" ht="12" customHeight="1" hidden="1">
      <c r="A1603" s="139" t="s">
        <v>591</v>
      </c>
      <c r="B1603" s="137"/>
      <c r="C1603" s="335"/>
      <c r="D1603" s="335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  <c r="BY1603" s="2"/>
      <c r="BZ1603" s="2"/>
      <c r="CA1603" s="2"/>
      <c r="CB1603" s="2"/>
      <c r="CC1603" s="2"/>
      <c r="CD1603" s="2"/>
      <c r="CE1603" s="2"/>
      <c r="CF1603" s="2"/>
      <c r="CG1603" s="2"/>
      <c r="CH1603" s="2"/>
      <c r="CI1603" s="2"/>
      <c r="CJ1603" s="2"/>
      <c r="CK1603" s="2"/>
      <c r="CL1603" s="2"/>
      <c r="CM1603" s="2"/>
      <c r="CN1603" s="2"/>
    </row>
    <row r="1604" spans="1:92" s="1" customFormat="1" ht="12" customHeight="1" hidden="1">
      <c r="A1604" s="139" t="s">
        <v>592</v>
      </c>
      <c r="B1604" s="137"/>
      <c r="C1604" s="335"/>
      <c r="D1604" s="335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  <c r="BY1604" s="2"/>
      <c r="BZ1604" s="2"/>
      <c r="CA1604" s="2"/>
      <c r="CB1604" s="2"/>
      <c r="CC1604" s="2"/>
      <c r="CD1604" s="2"/>
      <c r="CE1604" s="2"/>
      <c r="CF1604" s="2"/>
      <c r="CG1604" s="2"/>
      <c r="CH1604" s="2"/>
      <c r="CI1604" s="2"/>
      <c r="CJ1604" s="2"/>
      <c r="CK1604" s="2"/>
      <c r="CL1604" s="2"/>
      <c r="CM1604" s="2"/>
      <c r="CN1604" s="2"/>
    </row>
    <row r="1605" spans="1:92" s="1" customFormat="1" ht="12" customHeight="1">
      <c r="A1605" s="247" t="s">
        <v>953</v>
      </c>
      <c r="B1605" s="238"/>
      <c r="C1605" s="335"/>
      <c r="D1605" s="335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  <c r="BY1605" s="2"/>
      <c r="BZ1605" s="2"/>
      <c r="CA1605" s="2"/>
      <c r="CB1605" s="2"/>
      <c r="CC1605" s="2"/>
      <c r="CD1605" s="2"/>
      <c r="CE1605" s="2"/>
      <c r="CF1605" s="2"/>
      <c r="CG1605" s="2"/>
      <c r="CH1605" s="2"/>
      <c r="CI1605" s="2"/>
      <c r="CJ1605" s="2"/>
      <c r="CK1605" s="2"/>
      <c r="CL1605" s="2"/>
      <c r="CM1605" s="2"/>
      <c r="CN1605" s="2"/>
    </row>
    <row r="1606" spans="1:92" s="1" customFormat="1" ht="21.75" customHeight="1">
      <c r="A1606" s="173" t="s">
        <v>921</v>
      </c>
      <c r="B1606" s="6"/>
      <c r="C1606" s="368"/>
      <c r="D1606" s="368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  <c r="BY1606" s="2"/>
      <c r="BZ1606" s="2"/>
      <c r="CA1606" s="2"/>
      <c r="CB1606" s="2"/>
      <c r="CC1606" s="2"/>
      <c r="CD1606" s="2"/>
      <c r="CE1606" s="2"/>
      <c r="CF1606" s="2"/>
      <c r="CG1606" s="2"/>
      <c r="CH1606" s="2"/>
      <c r="CI1606" s="2"/>
      <c r="CJ1606" s="2"/>
      <c r="CK1606" s="2"/>
      <c r="CL1606" s="2"/>
      <c r="CM1606" s="2"/>
      <c r="CN1606" s="2"/>
    </row>
    <row r="1607" spans="1:92" s="1" customFormat="1" ht="30" customHeight="1">
      <c r="A1607" s="165"/>
      <c r="B1607" s="142"/>
      <c r="C1607" s="368"/>
      <c r="D1607" s="368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  <c r="BY1607" s="2"/>
      <c r="BZ1607" s="2"/>
      <c r="CA1607" s="2"/>
      <c r="CB1607" s="2"/>
      <c r="CC1607" s="2"/>
      <c r="CD1607" s="2"/>
      <c r="CE1607" s="2"/>
      <c r="CF1607" s="2"/>
      <c r="CG1607" s="2"/>
      <c r="CH1607" s="2"/>
      <c r="CI1607" s="2"/>
      <c r="CJ1607" s="2"/>
      <c r="CK1607" s="2"/>
      <c r="CL1607" s="2"/>
      <c r="CM1607" s="2"/>
      <c r="CN1607" s="2"/>
    </row>
    <row r="1608" spans="1:92" s="1" customFormat="1" ht="27.75" customHeight="1">
      <c r="A1608" s="648" t="s">
        <v>135</v>
      </c>
      <c r="B1608" s="649"/>
      <c r="C1608" s="649"/>
      <c r="D1608" s="649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  <c r="BY1608" s="2"/>
      <c r="BZ1608" s="2"/>
      <c r="CA1608" s="2"/>
      <c r="CB1608" s="2"/>
      <c r="CC1608" s="2"/>
      <c r="CD1608" s="2"/>
      <c r="CE1608" s="2"/>
      <c r="CF1608" s="2"/>
      <c r="CG1608" s="2"/>
      <c r="CH1608" s="2"/>
      <c r="CI1608" s="2"/>
      <c r="CJ1608" s="2"/>
      <c r="CK1608" s="2"/>
      <c r="CL1608" s="2"/>
      <c r="CM1608" s="2"/>
      <c r="CN1608" s="2"/>
    </row>
    <row r="1609" spans="1:92" s="1" customFormat="1" ht="17.25" customHeight="1" hidden="1">
      <c r="A1609" s="551" t="s">
        <v>922</v>
      </c>
      <c r="B1609" s="552"/>
      <c r="C1609" s="552"/>
      <c r="D1609" s="55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  <c r="BY1609" s="2"/>
      <c r="BZ1609" s="2"/>
      <c r="CA1609" s="2"/>
      <c r="CB1609" s="2"/>
      <c r="CC1609" s="2"/>
      <c r="CD1609" s="2"/>
      <c r="CE1609" s="2"/>
      <c r="CF1609" s="2"/>
      <c r="CG1609" s="2"/>
      <c r="CH1609" s="2"/>
      <c r="CI1609" s="2"/>
      <c r="CJ1609" s="2"/>
      <c r="CK1609" s="2"/>
      <c r="CL1609" s="2"/>
      <c r="CM1609" s="2"/>
      <c r="CN1609" s="2"/>
    </row>
    <row r="1610" spans="1:92" s="1" customFormat="1" ht="25.5" customHeight="1" hidden="1">
      <c r="A1610" s="547" t="s">
        <v>136</v>
      </c>
      <c r="B1610" s="575"/>
      <c r="C1610" s="353" t="s">
        <v>309</v>
      </c>
      <c r="D1610" s="353" t="s">
        <v>308</v>
      </c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  <c r="BY1610" s="2"/>
      <c r="BZ1610" s="2"/>
      <c r="CA1610" s="2"/>
      <c r="CB1610" s="2"/>
      <c r="CC1610" s="2"/>
      <c r="CD1610" s="2"/>
      <c r="CE1610" s="2"/>
      <c r="CF1610" s="2"/>
      <c r="CG1610" s="2"/>
      <c r="CH1610" s="2"/>
      <c r="CI1610" s="2"/>
      <c r="CJ1610" s="2"/>
      <c r="CK1610" s="2"/>
      <c r="CL1610" s="2"/>
      <c r="CM1610" s="2"/>
      <c r="CN1610" s="2"/>
    </row>
    <row r="1611" spans="1:92" s="1" customFormat="1" ht="12" customHeight="1" hidden="1">
      <c r="A1611" s="248" t="s">
        <v>137</v>
      </c>
      <c r="B1611" s="151"/>
      <c r="C1611" s="383"/>
      <c r="D1611" s="383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  <c r="BY1611" s="2"/>
      <c r="BZ1611" s="2"/>
      <c r="CA1611" s="2"/>
      <c r="CB1611" s="2"/>
      <c r="CC1611" s="2"/>
      <c r="CD1611" s="2"/>
      <c r="CE1611" s="2"/>
      <c r="CF1611" s="2"/>
      <c r="CG1611" s="2"/>
      <c r="CH1611" s="2"/>
      <c r="CI1611" s="2"/>
      <c r="CJ1611" s="2"/>
      <c r="CK1611" s="2"/>
      <c r="CL1611" s="2"/>
      <c r="CM1611" s="2"/>
      <c r="CN1611" s="2"/>
    </row>
    <row r="1612" spans="1:92" s="1" customFormat="1" ht="12" customHeight="1" hidden="1">
      <c r="A1612" s="248" t="s">
        <v>978</v>
      </c>
      <c r="B1612" s="233"/>
      <c r="C1612" s="383"/>
      <c r="D1612" s="383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  <c r="BY1612" s="2"/>
      <c r="BZ1612" s="2"/>
      <c r="CA1612" s="2"/>
      <c r="CB1612" s="2"/>
      <c r="CC1612" s="2"/>
      <c r="CD1612" s="2"/>
      <c r="CE1612" s="2"/>
      <c r="CF1612" s="2"/>
      <c r="CG1612" s="2"/>
      <c r="CH1612" s="2"/>
      <c r="CI1612" s="2"/>
      <c r="CJ1612" s="2"/>
      <c r="CK1612" s="2"/>
      <c r="CL1612" s="2"/>
      <c r="CM1612" s="2"/>
      <c r="CN1612" s="2"/>
    </row>
    <row r="1613" spans="1:92" s="1" customFormat="1" ht="12" customHeight="1" hidden="1">
      <c r="A1613" s="248" t="s">
        <v>979</v>
      </c>
      <c r="B1613" s="233"/>
      <c r="C1613" s="383"/>
      <c r="D1613" s="383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  <c r="BY1613" s="2"/>
      <c r="BZ1613" s="2"/>
      <c r="CA1613" s="2"/>
      <c r="CB1613" s="2"/>
      <c r="CC1613" s="2"/>
      <c r="CD1613" s="2"/>
      <c r="CE1613" s="2"/>
      <c r="CF1613" s="2"/>
      <c r="CG1613" s="2"/>
      <c r="CH1613" s="2"/>
      <c r="CI1613" s="2"/>
      <c r="CJ1613" s="2"/>
      <c r="CK1613" s="2"/>
      <c r="CL1613" s="2"/>
      <c r="CM1613" s="2"/>
      <c r="CN1613" s="2"/>
    </row>
    <row r="1614" spans="1:92" s="1" customFormat="1" ht="12" customHeight="1" hidden="1">
      <c r="A1614" s="127" t="s">
        <v>980</v>
      </c>
      <c r="B1614" s="137"/>
      <c r="C1614" s="383"/>
      <c r="D1614" s="383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  <c r="BY1614" s="2"/>
      <c r="BZ1614" s="2"/>
      <c r="CA1614" s="2"/>
      <c r="CB1614" s="2"/>
      <c r="CC1614" s="2"/>
      <c r="CD1614" s="2"/>
      <c r="CE1614" s="2"/>
      <c r="CF1614" s="2"/>
      <c r="CG1614" s="2"/>
      <c r="CH1614" s="2"/>
      <c r="CI1614" s="2"/>
      <c r="CJ1614" s="2"/>
      <c r="CK1614" s="2"/>
      <c r="CL1614" s="2"/>
      <c r="CM1614" s="2"/>
      <c r="CN1614" s="2"/>
    </row>
    <row r="1615" spans="1:92" s="1" customFormat="1" ht="12" customHeight="1" hidden="1">
      <c r="A1615" s="248" t="s">
        <v>981</v>
      </c>
      <c r="B1615" s="151"/>
      <c r="C1615" s="383"/>
      <c r="D1615" s="383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  <c r="BY1615" s="2"/>
      <c r="BZ1615" s="2"/>
      <c r="CA1615" s="2"/>
      <c r="CB1615" s="2"/>
      <c r="CC1615" s="2"/>
      <c r="CD1615" s="2"/>
      <c r="CE1615" s="2"/>
      <c r="CF1615" s="2"/>
      <c r="CG1615" s="2"/>
      <c r="CH1615" s="2"/>
      <c r="CI1615" s="2"/>
      <c r="CJ1615" s="2"/>
      <c r="CK1615" s="2"/>
      <c r="CL1615" s="2"/>
      <c r="CM1615" s="2"/>
      <c r="CN1615" s="2"/>
    </row>
    <row r="1616" spans="1:92" s="1" customFormat="1" ht="12" customHeight="1" hidden="1">
      <c r="A1616" s="248" t="s">
        <v>982</v>
      </c>
      <c r="B1616" s="233"/>
      <c r="C1616" s="383"/>
      <c r="D1616" s="383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  <c r="BY1616" s="2"/>
      <c r="BZ1616" s="2"/>
      <c r="CA1616" s="2"/>
      <c r="CB1616" s="2"/>
      <c r="CC1616" s="2"/>
      <c r="CD1616" s="2"/>
      <c r="CE1616" s="2"/>
      <c r="CF1616" s="2"/>
      <c r="CG1616" s="2"/>
      <c r="CH1616" s="2"/>
      <c r="CI1616" s="2"/>
      <c r="CJ1616" s="2"/>
      <c r="CK1616" s="2"/>
      <c r="CL1616" s="2"/>
      <c r="CM1616" s="2"/>
      <c r="CN1616" s="2"/>
    </row>
    <row r="1617" spans="1:92" s="1" customFormat="1" ht="12" customHeight="1" hidden="1">
      <c r="A1617" s="286" t="s">
        <v>319</v>
      </c>
      <c r="B1617" s="233"/>
      <c r="C1617" s="383"/>
      <c r="D1617" s="383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  <c r="BY1617" s="2"/>
      <c r="BZ1617" s="2"/>
      <c r="CA1617" s="2"/>
      <c r="CB1617" s="2"/>
      <c r="CC1617" s="2"/>
      <c r="CD1617" s="2"/>
      <c r="CE1617" s="2"/>
      <c r="CF1617" s="2"/>
      <c r="CG1617" s="2"/>
      <c r="CH1617" s="2"/>
      <c r="CI1617" s="2"/>
      <c r="CJ1617" s="2"/>
      <c r="CK1617" s="2"/>
      <c r="CL1617" s="2"/>
      <c r="CM1617" s="2"/>
      <c r="CN1617" s="2"/>
    </row>
    <row r="1618" spans="1:92" s="1" customFormat="1" ht="12" customHeight="1" hidden="1">
      <c r="A1618" s="286" t="s">
        <v>820</v>
      </c>
      <c r="B1618" s="233"/>
      <c r="C1618" s="383"/>
      <c r="D1618" s="383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  <c r="BZ1618" s="2"/>
      <c r="CA1618" s="2"/>
      <c r="CB1618" s="2"/>
      <c r="CC1618" s="2"/>
      <c r="CD1618" s="2"/>
      <c r="CE1618" s="2"/>
      <c r="CF1618" s="2"/>
      <c r="CG1618" s="2"/>
      <c r="CH1618" s="2"/>
      <c r="CI1618" s="2"/>
      <c r="CJ1618" s="2"/>
      <c r="CK1618" s="2"/>
      <c r="CL1618" s="2"/>
      <c r="CM1618" s="2"/>
      <c r="CN1618" s="2"/>
    </row>
    <row r="1619" spans="1:92" s="1" customFormat="1" ht="12" customHeight="1" hidden="1">
      <c r="A1619" s="248" t="s">
        <v>323</v>
      </c>
      <c r="B1619" s="233"/>
      <c r="C1619" s="383"/>
      <c r="D1619" s="383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  <c r="BY1619" s="2"/>
      <c r="BZ1619" s="2"/>
      <c r="CA1619" s="2"/>
      <c r="CB1619" s="2"/>
      <c r="CC1619" s="2"/>
      <c r="CD1619" s="2"/>
      <c r="CE1619" s="2"/>
      <c r="CF1619" s="2"/>
      <c r="CG1619" s="2"/>
      <c r="CH1619" s="2"/>
      <c r="CI1619" s="2"/>
      <c r="CJ1619" s="2"/>
      <c r="CK1619" s="2"/>
      <c r="CL1619" s="2"/>
      <c r="CM1619" s="2"/>
      <c r="CN1619" s="2"/>
    </row>
    <row r="1620" spans="1:92" s="1" customFormat="1" ht="12" customHeight="1" hidden="1">
      <c r="A1620" s="248" t="s">
        <v>324</v>
      </c>
      <c r="B1620" s="233"/>
      <c r="C1620" s="335"/>
      <c r="D1620" s="335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  <c r="BY1620" s="2"/>
      <c r="BZ1620" s="2"/>
      <c r="CA1620" s="2"/>
      <c r="CB1620" s="2"/>
      <c r="CC1620" s="2"/>
      <c r="CD1620" s="2"/>
      <c r="CE1620" s="2"/>
      <c r="CF1620" s="2"/>
      <c r="CG1620" s="2"/>
      <c r="CH1620" s="2"/>
      <c r="CI1620" s="2"/>
      <c r="CJ1620" s="2"/>
      <c r="CK1620" s="2"/>
      <c r="CL1620" s="2"/>
      <c r="CM1620" s="2"/>
      <c r="CN1620" s="2"/>
    </row>
    <row r="1621" spans="1:92" s="1" customFormat="1" ht="12" customHeight="1" hidden="1">
      <c r="A1621" s="248" t="s">
        <v>341</v>
      </c>
      <c r="B1621" s="233"/>
      <c r="C1621" s="383"/>
      <c r="D1621" s="383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  <c r="BY1621" s="2"/>
      <c r="BZ1621" s="2"/>
      <c r="CA1621" s="2"/>
      <c r="CB1621" s="2"/>
      <c r="CC1621" s="2"/>
      <c r="CD1621" s="2"/>
      <c r="CE1621" s="2"/>
      <c r="CF1621" s="2"/>
      <c r="CG1621" s="2"/>
      <c r="CH1621" s="2"/>
      <c r="CI1621" s="2"/>
      <c r="CJ1621" s="2"/>
      <c r="CK1621" s="2"/>
      <c r="CL1621" s="2"/>
      <c r="CM1621" s="2"/>
      <c r="CN1621" s="2"/>
    </row>
    <row r="1622" spans="1:92" s="1" customFormat="1" ht="12" customHeight="1" hidden="1">
      <c r="A1622" s="248" t="s">
        <v>342</v>
      </c>
      <c r="B1622" s="233"/>
      <c r="C1622" s="383"/>
      <c r="D1622" s="383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  <c r="BY1622" s="2"/>
      <c r="BZ1622" s="2"/>
      <c r="CA1622" s="2"/>
      <c r="CB1622" s="2"/>
      <c r="CC1622" s="2"/>
      <c r="CD1622" s="2"/>
      <c r="CE1622" s="2"/>
      <c r="CF1622" s="2"/>
      <c r="CG1622" s="2"/>
      <c r="CH1622" s="2"/>
      <c r="CI1622" s="2"/>
      <c r="CJ1622" s="2"/>
      <c r="CK1622" s="2"/>
      <c r="CL1622" s="2"/>
      <c r="CM1622" s="2"/>
      <c r="CN1622" s="2"/>
    </row>
    <row r="1623" spans="1:92" s="1" customFormat="1" ht="12" customHeight="1" hidden="1">
      <c r="A1623" s="248" t="s">
        <v>343</v>
      </c>
      <c r="B1623" s="233"/>
      <c r="C1623" s="383"/>
      <c r="D1623" s="383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  <c r="BY1623" s="2"/>
      <c r="BZ1623" s="2"/>
      <c r="CA1623" s="2"/>
      <c r="CB1623" s="2"/>
      <c r="CC1623" s="2"/>
      <c r="CD1623" s="2"/>
      <c r="CE1623" s="2"/>
      <c r="CF1623" s="2"/>
      <c r="CG1623" s="2"/>
      <c r="CH1623" s="2"/>
      <c r="CI1623" s="2"/>
      <c r="CJ1623" s="2"/>
      <c r="CK1623" s="2"/>
      <c r="CL1623" s="2"/>
      <c r="CM1623" s="2"/>
      <c r="CN1623" s="2"/>
    </row>
    <row r="1624" spans="1:92" s="1" customFormat="1" ht="12" customHeight="1" hidden="1">
      <c r="A1624" s="248" t="s">
        <v>820</v>
      </c>
      <c r="B1624" s="233"/>
      <c r="C1624" s="383"/>
      <c r="D1624" s="383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  <c r="BY1624" s="2"/>
      <c r="BZ1624" s="2"/>
      <c r="CA1624" s="2"/>
      <c r="CB1624" s="2"/>
      <c r="CC1624" s="2"/>
      <c r="CD1624" s="2"/>
      <c r="CE1624" s="2"/>
      <c r="CF1624" s="2"/>
      <c r="CG1624" s="2"/>
      <c r="CH1624" s="2"/>
      <c r="CI1624" s="2"/>
      <c r="CJ1624" s="2"/>
      <c r="CK1624" s="2"/>
      <c r="CL1624" s="2"/>
      <c r="CM1624" s="2"/>
      <c r="CN1624" s="2"/>
    </row>
    <row r="1625" spans="1:92" s="1" customFormat="1" ht="12" customHeight="1" hidden="1">
      <c r="A1625" s="248" t="s">
        <v>323</v>
      </c>
      <c r="B1625" s="233"/>
      <c r="C1625" s="383"/>
      <c r="D1625" s="383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  <c r="BT1625" s="2"/>
      <c r="BU1625" s="2"/>
      <c r="BV1625" s="2"/>
      <c r="BW1625" s="2"/>
      <c r="BX1625" s="2"/>
      <c r="BY1625" s="2"/>
      <c r="BZ1625" s="2"/>
      <c r="CA1625" s="2"/>
      <c r="CB1625" s="2"/>
      <c r="CC1625" s="2"/>
      <c r="CD1625" s="2"/>
      <c r="CE1625" s="2"/>
      <c r="CF1625" s="2"/>
      <c r="CG1625" s="2"/>
      <c r="CH1625" s="2"/>
      <c r="CI1625" s="2"/>
      <c r="CJ1625" s="2"/>
      <c r="CK1625" s="2"/>
      <c r="CL1625" s="2"/>
      <c r="CM1625" s="2"/>
      <c r="CN1625" s="2"/>
    </row>
    <row r="1626" spans="1:92" s="1" customFormat="1" ht="12" customHeight="1" hidden="1">
      <c r="A1626" s="248" t="s">
        <v>324</v>
      </c>
      <c r="B1626" s="233"/>
      <c r="C1626" s="383"/>
      <c r="D1626" s="383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  <c r="BT1626" s="2"/>
      <c r="BU1626" s="2"/>
      <c r="BV1626" s="2"/>
      <c r="BW1626" s="2"/>
      <c r="BX1626" s="2"/>
      <c r="BY1626" s="2"/>
      <c r="BZ1626" s="2"/>
      <c r="CA1626" s="2"/>
      <c r="CB1626" s="2"/>
      <c r="CC1626" s="2"/>
      <c r="CD1626" s="2"/>
      <c r="CE1626" s="2"/>
      <c r="CF1626" s="2"/>
      <c r="CG1626" s="2"/>
      <c r="CH1626" s="2"/>
      <c r="CI1626" s="2"/>
      <c r="CJ1626" s="2"/>
      <c r="CK1626" s="2"/>
      <c r="CL1626" s="2"/>
      <c r="CM1626" s="2"/>
      <c r="CN1626" s="2"/>
    </row>
    <row r="1627" spans="1:92" s="1" customFormat="1" ht="12" customHeight="1" hidden="1">
      <c r="A1627" s="248" t="s">
        <v>341</v>
      </c>
      <c r="B1627" s="233"/>
      <c r="C1627" s="383"/>
      <c r="D1627" s="383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  <c r="BT1627" s="2"/>
      <c r="BU1627" s="2"/>
      <c r="BV1627" s="2"/>
      <c r="BW1627" s="2"/>
      <c r="BX1627" s="2"/>
      <c r="BY1627" s="2"/>
      <c r="BZ1627" s="2"/>
      <c r="CA1627" s="2"/>
      <c r="CB1627" s="2"/>
      <c r="CC1627" s="2"/>
      <c r="CD1627" s="2"/>
      <c r="CE1627" s="2"/>
      <c r="CF1627" s="2"/>
      <c r="CG1627" s="2"/>
      <c r="CH1627" s="2"/>
      <c r="CI1627" s="2"/>
      <c r="CJ1627" s="2"/>
      <c r="CK1627" s="2"/>
      <c r="CL1627" s="2"/>
      <c r="CM1627" s="2"/>
      <c r="CN1627" s="2"/>
    </row>
    <row r="1628" spans="1:92" s="1" customFormat="1" ht="12" customHeight="1" hidden="1">
      <c r="A1628" s="248" t="s">
        <v>342</v>
      </c>
      <c r="B1628" s="233"/>
      <c r="C1628" s="383"/>
      <c r="D1628" s="383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  <c r="BT1628" s="2"/>
      <c r="BU1628" s="2"/>
      <c r="BV1628" s="2"/>
      <c r="BW1628" s="2"/>
      <c r="BX1628" s="2"/>
      <c r="BY1628" s="2"/>
      <c r="BZ1628" s="2"/>
      <c r="CA1628" s="2"/>
      <c r="CB1628" s="2"/>
      <c r="CC1628" s="2"/>
      <c r="CD1628" s="2"/>
      <c r="CE1628" s="2"/>
      <c r="CF1628" s="2"/>
      <c r="CG1628" s="2"/>
      <c r="CH1628" s="2"/>
      <c r="CI1628" s="2"/>
      <c r="CJ1628" s="2"/>
      <c r="CK1628" s="2"/>
      <c r="CL1628" s="2"/>
      <c r="CM1628" s="2"/>
      <c r="CN1628" s="2"/>
    </row>
    <row r="1629" spans="1:92" s="1" customFormat="1" ht="12" customHeight="1" hidden="1">
      <c r="A1629" s="248" t="s">
        <v>343</v>
      </c>
      <c r="B1629" s="233"/>
      <c r="C1629" s="383"/>
      <c r="D1629" s="383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  <c r="BT1629" s="2"/>
      <c r="BU1629" s="2"/>
      <c r="BV1629" s="2"/>
      <c r="BW1629" s="2"/>
      <c r="BX1629" s="2"/>
      <c r="BY1629" s="2"/>
      <c r="BZ1629" s="2"/>
      <c r="CA1629" s="2"/>
      <c r="CB1629" s="2"/>
      <c r="CC1629" s="2"/>
      <c r="CD1629" s="2"/>
      <c r="CE1629" s="2"/>
      <c r="CF1629" s="2"/>
      <c r="CG1629" s="2"/>
      <c r="CH1629" s="2"/>
      <c r="CI1629" s="2"/>
      <c r="CJ1629" s="2"/>
      <c r="CK1629" s="2"/>
      <c r="CL1629" s="2"/>
      <c r="CM1629" s="2"/>
      <c r="CN1629" s="2"/>
    </row>
    <row r="1630" spans="1:92" s="1" customFormat="1" ht="12" customHeight="1" hidden="1">
      <c r="A1630" s="248" t="s">
        <v>820</v>
      </c>
      <c r="B1630" s="233"/>
      <c r="C1630" s="383"/>
      <c r="D1630" s="383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  <c r="BT1630" s="2"/>
      <c r="BU1630" s="2"/>
      <c r="BV1630" s="2"/>
      <c r="BW1630" s="2"/>
      <c r="BX1630" s="2"/>
      <c r="BY1630" s="2"/>
      <c r="BZ1630" s="2"/>
      <c r="CA1630" s="2"/>
      <c r="CB1630" s="2"/>
      <c r="CC1630" s="2"/>
      <c r="CD1630" s="2"/>
      <c r="CE1630" s="2"/>
      <c r="CF1630" s="2"/>
      <c r="CG1630" s="2"/>
      <c r="CH1630" s="2"/>
      <c r="CI1630" s="2"/>
      <c r="CJ1630" s="2"/>
      <c r="CK1630" s="2"/>
      <c r="CL1630" s="2"/>
      <c r="CM1630" s="2"/>
      <c r="CN1630" s="2"/>
    </row>
    <row r="1631" spans="1:92" s="1" customFormat="1" ht="12" customHeight="1" hidden="1">
      <c r="A1631" s="248" t="s">
        <v>690</v>
      </c>
      <c r="B1631" s="233"/>
      <c r="C1631" s="383"/>
      <c r="D1631" s="383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  <c r="BT1631" s="2"/>
      <c r="BU1631" s="2"/>
      <c r="BV1631" s="2"/>
      <c r="BW1631" s="2"/>
      <c r="BX1631" s="2"/>
      <c r="BY1631" s="2"/>
      <c r="BZ1631" s="2"/>
      <c r="CA1631" s="2"/>
      <c r="CB1631" s="2"/>
      <c r="CC1631" s="2"/>
      <c r="CD1631" s="2"/>
      <c r="CE1631" s="2"/>
      <c r="CF1631" s="2"/>
      <c r="CG1631" s="2"/>
      <c r="CH1631" s="2"/>
      <c r="CI1631" s="2"/>
      <c r="CJ1631" s="2"/>
      <c r="CK1631" s="2"/>
      <c r="CL1631" s="2"/>
      <c r="CM1631" s="2"/>
      <c r="CN1631" s="2"/>
    </row>
    <row r="1632" spans="1:92" s="1" customFormat="1" ht="12" customHeight="1" hidden="1">
      <c r="A1632" s="126" t="s">
        <v>139</v>
      </c>
      <c r="B1632" s="237"/>
      <c r="C1632" s="335"/>
      <c r="D1632" s="335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  <c r="BT1632" s="2"/>
      <c r="BU1632" s="2"/>
      <c r="BV1632" s="2"/>
      <c r="BW1632" s="2"/>
      <c r="BX1632" s="2"/>
      <c r="BY1632" s="2"/>
      <c r="BZ1632" s="2"/>
      <c r="CA1632" s="2"/>
      <c r="CB1632" s="2"/>
      <c r="CC1632" s="2"/>
      <c r="CD1632" s="2"/>
      <c r="CE1632" s="2"/>
      <c r="CF1632" s="2"/>
      <c r="CG1632" s="2"/>
      <c r="CH1632" s="2"/>
      <c r="CI1632" s="2"/>
      <c r="CJ1632" s="2"/>
      <c r="CK1632" s="2"/>
      <c r="CL1632" s="2"/>
      <c r="CM1632" s="2"/>
      <c r="CN1632" s="2"/>
    </row>
    <row r="1633" spans="1:92" s="1" customFormat="1" ht="12" customHeight="1">
      <c r="A1633" s="564"/>
      <c r="B1633" s="565"/>
      <c r="C1633" s="565"/>
      <c r="D1633" s="565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  <c r="BT1633" s="2"/>
      <c r="BU1633" s="2"/>
      <c r="BV1633" s="2"/>
      <c r="BW1633" s="2"/>
      <c r="BX1633" s="2"/>
      <c r="BY1633" s="2"/>
      <c r="BZ1633" s="2"/>
      <c r="CA1633" s="2"/>
      <c r="CB1633" s="2"/>
      <c r="CC1633" s="2"/>
      <c r="CD1633" s="2"/>
      <c r="CE1633" s="2"/>
      <c r="CF1633" s="2"/>
      <c r="CG1633" s="2"/>
      <c r="CH1633" s="2"/>
      <c r="CI1633" s="2"/>
      <c r="CJ1633" s="2"/>
      <c r="CK1633" s="2"/>
      <c r="CL1633" s="2"/>
      <c r="CM1633" s="2"/>
      <c r="CN1633" s="2"/>
    </row>
    <row r="1634" spans="1:93" s="1" customFormat="1" ht="25.5" customHeight="1">
      <c r="A1634" s="566" t="s">
        <v>140</v>
      </c>
      <c r="B1634" s="575"/>
      <c r="C1634" s="353" t="s">
        <v>696</v>
      </c>
      <c r="D1634" s="353" t="s">
        <v>695</v>
      </c>
      <c r="E1634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  <c r="BT1634" s="2"/>
      <c r="BU1634" s="2"/>
      <c r="BV1634" s="2"/>
      <c r="BW1634" s="2"/>
      <c r="BX1634" s="2"/>
      <c r="BY1634" s="2"/>
      <c r="BZ1634" s="2"/>
      <c r="CA1634" s="2"/>
      <c r="CB1634" s="2"/>
      <c r="CC1634" s="2"/>
      <c r="CD1634" s="2"/>
      <c r="CE1634" s="2"/>
      <c r="CF1634" s="2"/>
      <c r="CG1634" s="2"/>
      <c r="CH1634" s="2"/>
      <c r="CI1634" s="2"/>
      <c r="CJ1634" s="2"/>
      <c r="CK1634" s="2"/>
      <c r="CL1634" s="2"/>
      <c r="CM1634" s="2"/>
      <c r="CN1634" s="2"/>
      <c r="CO1634" s="2"/>
    </row>
    <row r="1635" spans="1:93" s="1" customFormat="1" ht="12" customHeight="1" hidden="1">
      <c r="A1635" s="248" t="s">
        <v>141</v>
      </c>
      <c r="B1635" s="151"/>
      <c r="C1635" s="383"/>
      <c r="D1635" s="383"/>
      <c r="E1635" s="61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  <c r="BY1635" s="2"/>
      <c r="BZ1635" s="2"/>
      <c r="CA1635" s="2"/>
      <c r="CB1635" s="2"/>
      <c r="CC1635" s="2"/>
      <c r="CD1635" s="2"/>
      <c r="CE1635" s="2"/>
      <c r="CF1635" s="2"/>
      <c r="CG1635" s="2"/>
      <c r="CH1635" s="2"/>
      <c r="CI1635" s="2"/>
      <c r="CJ1635" s="2"/>
      <c r="CK1635" s="2"/>
      <c r="CL1635" s="2"/>
      <c r="CM1635" s="2"/>
      <c r="CN1635" s="2"/>
      <c r="CO1635" s="2"/>
    </row>
    <row r="1636" spans="1:93" s="1" customFormat="1" ht="12" customHeight="1" hidden="1">
      <c r="A1636" s="248" t="s">
        <v>142</v>
      </c>
      <c r="B1636" s="233"/>
      <c r="C1636" s="383"/>
      <c r="D1636" s="383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2"/>
      <c r="BL1636" s="2"/>
      <c r="BM1636" s="2"/>
      <c r="BN1636" s="2"/>
      <c r="BO1636" s="2"/>
      <c r="BP1636" s="2"/>
      <c r="BQ1636" s="2"/>
      <c r="BR1636" s="2"/>
      <c r="BS1636" s="2"/>
      <c r="BT1636" s="2"/>
      <c r="BU1636" s="2"/>
      <c r="BV1636" s="2"/>
      <c r="BW1636" s="2"/>
      <c r="BX1636" s="2"/>
      <c r="BY1636" s="2"/>
      <c r="BZ1636" s="2"/>
      <c r="CA1636" s="2"/>
      <c r="CB1636" s="2"/>
      <c r="CC1636" s="2"/>
      <c r="CD1636" s="2"/>
      <c r="CE1636" s="2"/>
      <c r="CF1636" s="2"/>
      <c r="CG1636" s="2"/>
      <c r="CH1636" s="2"/>
      <c r="CI1636" s="2"/>
      <c r="CJ1636" s="2"/>
      <c r="CK1636" s="2"/>
      <c r="CL1636" s="2"/>
      <c r="CM1636" s="2"/>
      <c r="CN1636" s="2"/>
      <c r="CO1636" s="2"/>
    </row>
    <row r="1637" spans="1:93" s="1" customFormat="1" ht="12" customHeight="1" hidden="1">
      <c r="A1637" s="248" t="s">
        <v>143</v>
      </c>
      <c r="B1637" s="233"/>
      <c r="C1637" s="383"/>
      <c r="D1637" s="383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  <c r="BQ1637" s="2"/>
      <c r="BR1637" s="2"/>
      <c r="BS1637" s="2"/>
      <c r="BT1637" s="2"/>
      <c r="BU1637" s="2"/>
      <c r="BV1637" s="2"/>
      <c r="BW1637" s="2"/>
      <c r="BX1637" s="2"/>
      <c r="BY1637" s="2"/>
      <c r="BZ1637" s="2"/>
      <c r="CA1637" s="2"/>
      <c r="CB1637" s="2"/>
      <c r="CC1637" s="2"/>
      <c r="CD1637" s="2"/>
      <c r="CE1637" s="2"/>
      <c r="CF1637" s="2"/>
      <c r="CG1637" s="2"/>
      <c r="CH1637" s="2"/>
      <c r="CI1637" s="2"/>
      <c r="CJ1637" s="2"/>
      <c r="CK1637" s="2"/>
      <c r="CL1637" s="2"/>
      <c r="CM1637" s="2"/>
      <c r="CN1637" s="2"/>
      <c r="CO1637" s="2"/>
    </row>
    <row r="1638" spans="1:93" s="1" customFormat="1" ht="12" customHeight="1" hidden="1">
      <c r="A1638" s="127" t="s">
        <v>144</v>
      </c>
      <c r="B1638" s="137"/>
      <c r="C1638" s="383"/>
      <c r="D1638" s="383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  <c r="BQ1638" s="2"/>
      <c r="BR1638" s="2"/>
      <c r="BS1638" s="2"/>
      <c r="BT1638" s="2"/>
      <c r="BU1638" s="2"/>
      <c r="BV1638" s="2"/>
      <c r="BW1638" s="2"/>
      <c r="BX1638" s="2"/>
      <c r="BY1638" s="2"/>
      <c r="BZ1638" s="2"/>
      <c r="CA1638" s="2"/>
      <c r="CB1638" s="2"/>
      <c r="CC1638" s="2"/>
      <c r="CD1638" s="2"/>
      <c r="CE1638" s="2"/>
      <c r="CF1638" s="2"/>
      <c r="CG1638" s="2"/>
      <c r="CH1638" s="2"/>
      <c r="CI1638" s="2"/>
      <c r="CJ1638" s="2"/>
      <c r="CK1638" s="2"/>
      <c r="CL1638" s="2"/>
      <c r="CM1638" s="2"/>
      <c r="CN1638" s="2"/>
      <c r="CO1638" s="2"/>
    </row>
    <row r="1639" spans="1:93" s="1" customFormat="1" ht="12" customHeight="1" hidden="1">
      <c r="A1639" s="248" t="s">
        <v>145</v>
      </c>
      <c r="B1639" s="151"/>
      <c r="C1639" s="383"/>
      <c r="D1639" s="383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  <c r="BQ1639" s="2"/>
      <c r="BR1639" s="2"/>
      <c r="BS1639" s="2"/>
      <c r="BT1639" s="2"/>
      <c r="BU1639" s="2"/>
      <c r="BV1639" s="2"/>
      <c r="BW1639" s="2"/>
      <c r="BX1639" s="2"/>
      <c r="BY1639" s="2"/>
      <c r="BZ1639" s="2"/>
      <c r="CA1639" s="2"/>
      <c r="CB1639" s="2"/>
      <c r="CC1639" s="2"/>
      <c r="CD1639" s="2"/>
      <c r="CE1639" s="2"/>
      <c r="CF1639" s="2"/>
      <c r="CG1639" s="2"/>
      <c r="CH1639" s="2"/>
      <c r="CI1639" s="2"/>
      <c r="CJ1639" s="2"/>
      <c r="CK1639" s="2"/>
      <c r="CL1639" s="2"/>
      <c r="CM1639" s="2"/>
      <c r="CN1639" s="2"/>
      <c r="CO1639" s="2"/>
    </row>
    <row r="1640" spans="1:93" s="1" customFormat="1" ht="12.75" customHeight="1" hidden="1">
      <c r="A1640" s="248" t="s">
        <v>146</v>
      </c>
      <c r="B1640" s="233"/>
      <c r="C1640" s="383"/>
      <c r="D1640" s="383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2"/>
      <c r="BL1640" s="2"/>
      <c r="BM1640" s="2"/>
      <c r="BN1640" s="2"/>
      <c r="BO1640" s="2"/>
      <c r="BP1640" s="2"/>
      <c r="BQ1640" s="2"/>
      <c r="BR1640" s="2"/>
      <c r="BS1640" s="2"/>
      <c r="BT1640" s="2"/>
      <c r="BU1640" s="2"/>
      <c r="BV1640" s="2"/>
      <c r="BW1640" s="2"/>
      <c r="BX1640" s="2"/>
      <c r="BY1640" s="2"/>
      <c r="BZ1640" s="2"/>
      <c r="CA1640" s="2"/>
      <c r="CB1640" s="2"/>
      <c r="CC1640" s="2"/>
      <c r="CD1640" s="2"/>
      <c r="CE1640" s="2"/>
      <c r="CF1640" s="2"/>
      <c r="CG1640" s="2"/>
      <c r="CH1640" s="2"/>
      <c r="CI1640" s="2"/>
      <c r="CJ1640" s="2"/>
      <c r="CK1640" s="2"/>
      <c r="CL1640" s="2"/>
      <c r="CM1640" s="2"/>
      <c r="CN1640" s="2"/>
      <c r="CO1640" s="2"/>
    </row>
    <row r="1641" spans="1:93" s="1" customFormat="1" ht="12" customHeight="1">
      <c r="A1641" s="286" t="s">
        <v>319</v>
      </c>
      <c r="B1641" s="233"/>
      <c r="C1641" s="383"/>
      <c r="D1641" s="383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2"/>
      <c r="BL1641" s="2"/>
      <c r="BM1641" s="2"/>
      <c r="BN1641" s="2"/>
      <c r="BO1641" s="2"/>
      <c r="BP1641" s="2"/>
      <c r="BQ1641" s="2"/>
      <c r="BR1641" s="2"/>
      <c r="BS1641" s="2"/>
      <c r="BT1641" s="2"/>
      <c r="BU1641" s="2"/>
      <c r="BV1641" s="2"/>
      <c r="BW1641" s="2"/>
      <c r="BX1641" s="2"/>
      <c r="BY1641" s="2"/>
      <c r="BZ1641" s="2"/>
      <c r="CA1641" s="2"/>
      <c r="CB1641" s="2"/>
      <c r="CC1641" s="2"/>
      <c r="CD1641" s="2"/>
      <c r="CE1641" s="2"/>
      <c r="CF1641" s="2"/>
      <c r="CG1641" s="2"/>
      <c r="CH1641" s="2"/>
      <c r="CI1641" s="2"/>
      <c r="CJ1641" s="2"/>
      <c r="CK1641" s="2"/>
      <c r="CL1641" s="2"/>
      <c r="CM1641" s="2"/>
      <c r="CN1641" s="2"/>
      <c r="CO1641" s="2"/>
    </row>
    <row r="1642" spans="1:93" s="1" customFormat="1" ht="12" customHeight="1" hidden="1">
      <c r="A1642" s="107"/>
      <c r="B1642" s="115"/>
      <c r="C1642" s="324"/>
      <c r="D1642" s="324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2"/>
      <c r="BL1642" s="2"/>
      <c r="BM1642" s="2"/>
      <c r="BN1642" s="2"/>
      <c r="BO1642" s="2"/>
      <c r="BP1642" s="2"/>
      <c r="BQ1642" s="2"/>
      <c r="BR1642" s="2"/>
      <c r="BS1642" s="2"/>
      <c r="BT1642" s="2"/>
      <c r="BU1642" s="2"/>
      <c r="BV1642" s="2"/>
      <c r="BW1642" s="2"/>
      <c r="BX1642" s="2"/>
      <c r="BY1642" s="2"/>
      <c r="BZ1642" s="2"/>
      <c r="CA1642" s="2"/>
      <c r="CB1642" s="2"/>
      <c r="CC1642" s="2"/>
      <c r="CD1642" s="2"/>
      <c r="CE1642" s="2"/>
      <c r="CF1642" s="2"/>
      <c r="CG1642" s="2"/>
      <c r="CH1642" s="2"/>
      <c r="CI1642" s="2"/>
      <c r="CJ1642" s="2"/>
      <c r="CK1642" s="2"/>
      <c r="CL1642" s="2"/>
      <c r="CM1642" s="2"/>
      <c r="CN1642" s="2"/>
      <c r="CO1642" s="2"/>
    </row>
    <row r="1643" spans="1:93" s="1" customFormat="1" ht="12" customHeight="1" hidden="1">
      <c r="A1643" s="119"/>
      <c r="B1643" s="115"/>
      <c r="C1643" s="324"/>
      <c r="D1643" s="331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2"/>
      <c r="BL1643" s="2"/>
      <c r="BM1643" s="2"/>
      <c r="BN1643" s="2"/>
      <c r="BO1643" s="2"/>
      <c r="BP1643" s="2"/>
      <c r="BQ1643" s="2"/>
      <c r="BR1643" s="2"/>
      <c r="BS1643" s="2"/>
      <c r="BT1643" s="2"/>
      <c r="BU1643" s="2"/>
      <c r="BV1643" s="2"/>
      <c r="BW1643" s="2"/>
      <c r="BX1643" s="2"/>
      <c r="BY1643" s="2"/>
      <c r="BZ1643" s="2"/>
      <c r="CA1643" s="2"/>
      <c r="CB1643" s="2"/>
      <c r="CC1643" s="2"/>
      <c r="CD1643" s="2"/>
      <c r="CE1643" s="2"/>
      <c r="CF1643" s="2"/>
      <c r="CG1643" s="2"/>
      <c r="CH1643" s="2"/>
      <c r="CI1643" s="2"/>
      <c r="CJ1643" s="2"/>
      <c r="CK1643" s="2"/>
      <c r="CL1643" s="2"/>
      <c r="CM1643" s="2"/>
      <c r="CN1643" s="2"/>
      <c r="CO1643" s="2"/>
    </row>
    <row r="1644" spans="1:93" s="1" customFormat="1" ht="12" customHeight="1" hidden="1">
      <c r="A1644" s="119"/>
      <c r="B1644" s="115"/>
      <c r="C1644" s="324"/>
      <c r="D1644" s="326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  <c r="BQ1644" s="2"/>
      <c r="BR1644" s="2"/>
      <c r="BS1644" s="2"/>
      <c r="BT1644" s="2"/>
      <c r="BU1644" s="2"/>
      <c r="BV1644" s="2"/>
      <c r="BW1644" s="2"/>
      <c r="BX1644" s="2"/>
      <c r="BY1644" s="2"/>
      <c r="BZ1644" s="2"/>
      <c r="CA1644" s="2"/>
      <c r="CB1644" s="2"/>
      <c r="CC1644" s="2"/>
      <c r="CD1644" s="2"/>
      <c r="CE1644" s="2"/>
      <c r="CF1644" s="2"/>
      <c r="CG1644" s="2"/>
      <c r="CH1644" s="2"/>
      <c r="CI1644" s="2"/>
      <c r="CJ1644" s="2"/>
      <c r="CK1644" s="2"/>
      <c r="CL1644" s="2"/>
      <c r="CM1644" s="2"/>
      <c r="CN1644" s="2"/>
      <c r="CO1644" s="2"/>
    </row>
    <row r="1645" spans="1:93" s="1" customFormat="1" ht="12" customHeight="1" hidden="1">
      <c r="A1645" s="333" t="s">
        <v>95</v>
      </c>
      <c r="B1645" s="115"/>
      <c r="C1645" s="324"/>
      <c r="D1645" s="326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2"/>
      <c r="BL1645" s="2"/>
      <c r="BM1645" s="2"/>
      <c r="BN1645" s="2"/>
      <c r="BO1645" s="2"/>
      <c r="BP1645" s="2"/>
      <c r="BQ1645" s="2"/>
      <c r="BR1645" s="2"/>
      <c r="BS1645" s="2"/>
      <c r="BT1645" s="2"/>
      <c r="BU1645" s="2"/>
      <c r="BV1645" s="2"/>
      <c r="BW1645" s="2"/>
      <c r="BX1645" s="2"/>
      <c r="BY1645" s="2"/>
      <c r="BZ1645" s="2"/>
      <c r="CA1645" s="2"/>
      <c r="CB1645" s="2"/>
      <c r="CC1645" s="2"/>
      <c r="CD1645" s="2"/>
      <c r="CE1645" s="2"/>
      <c r="CF1645" s="2"/>
      <c r="CG1645" s="2"/>
      <c r="CH1645" s="2"/>
      <c r="CI1645" s="2"/>
      <c r="CJ1645" s="2"/>
      <c r="CK1645" s="2"/>
      <c r="CL1645" s="2"/>
      <c r="CM1645" s="2"/>
      <c r="CN1645" s="2"/>
      <c r="CO1645" s="2"/>
    </row>
    <row r="1646" spans="1:93" s="1" customFormat="1" ht="12" customHeight="1" hidden="1">
      <c r="A1646" s="333" t="s">
        <v>96</v>
      </c>
      <c r="B1646" s="115"/>
      <c r="C1646" s="324"/>
      <c r="D1646" s="331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2"/>
      <c r="BL1646" s="2"/>
      <c r="BM1646" s="2"/>
      <c r="BN1646" s="2"/>
      <c r="BO1646" s="2"/>
      <c r="BP1646" s="2"/>
      <c r="BQ1646" s="2"/>
      <c r="BR1646" s="2"/>
      <c r="BS1646" s="2"/>
      <c r="BT1646" s="2"/>
      <c r="BU1646" s="2"/>
      <c r="BV1646" s="2"/>
      <c r="BW1646" s="2"/>
      <c r="BX1646" s="2"/>
      <c r="BY1646" s="2"/>
      <c r="BZ1646" s="2"/>
      <c r="CA1646" s="2"/>
      <c r="CB1646" s="2"/>
      <c r="CC1646" s="2"/>
      <c r="CD1646" s="2"/>
      <c r="CE1646" s="2"/>
      <c r="CF1646" s="2"/>
      <c r="CG1646" s="2"/>
      <c r="CH1646" s="2"/>
      <c r="CI1646" s="2"/>
      <c r="CJ1646" s="2"/>
      <c r="CK1646" s="2"/>
      <c r="CL1646" s="2"/>
      <c r="CM1646" s="2"/>
      <c r="CN1646" s="2"/>
      <c r="CO1646" s="2"/>
    </row>
    <row r="1647" spans="1:93" s="1" customFormat="1" ht="12" customHeight="1" hidden="1">
      <c r="A1647" s="333" t="s">
        <v>97</v>
      </c>
      <c r="B1647" s="115"/>
      <c r="C1647" s="324"/>
      <c r="D1647" s="326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2"/>
      <c r="BL1647" s="2"/>
      <c r="BM1647" s="2"/>
      <c r="BN1647" s="2"/>
      <c r="BO1647" s="2"/>
      <c r="BP1647" s="2"/>
      <c r="BQ1647" s="2"/>
      <c r="BR1647" s="2"/>
      <c r="BS1647" s="2"/>
      <c r="BT1647" s="2"/>
      <c r="BU1647" s="2"/>
      <c r="BV1647" s="2"/>
      <c r="BW1647" s="2"/>
      <c r="BX1647" s="2"/>
      <c r="BY1647" s="2"/>
      <c r="BZ1647" s="2"/>
      <c r="CA1647" s="2"/>
      <c r="CB1647" s="2"/>
      <c r="CC1647" s="2"/>
      <c r="CD1647" s="2"/>
      <c r="CE1647" s="2"/>
      <c r="CF1647" s="2"/>
      <c r="CG1647" s="2"/>
      <c r="CH1647" s="2"/>
      <c r="CI1647" s="2"/>
      <c r="CJ1647" s="2"/>
      <c r="CK1647" s="2"/>
      <c r="CL1647" s="2"/>
      <c r="CM1647" s="2"/>
      <c r="CN1647" s="2"/>
      <c r="CO1647" s="2"/>
    </row>
    <row r="1648" spans="1:93" s="1" customFormat="1" ht="12" customHeight="1" hidden="1">
      <c r="A1648" s="119"/>
      <c r="B1648" s="115"/>
      <c r="C1648" s="324"/>
      <c r="D1648" s="33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2"/>
      <c r="BL1648" s="2"/>
      <c r="BM1648" s="2"/>
      <c r="BN1648" s="2"/>
      <c r="BO1648" s="2"/>
      <c r="BP1648" s="2"/>
      <c r="BQ1648" s="2"/>
      <c r="BR1648" s="2"/>
      <c r="BS1648" s="2"/>
      <c r="BT1648" s="2"/>
      <c r="BU1648" s="2"/>
      <c r="BV1648" s="2"/>
      <c r="BW1648" s="2"/>
      <c r="BX1648" s="2"/>
      <c r="BY1648" s="2"/>
      <c r="BZ1648" s="2"/>
      <c r="CA1648" s="2"/>
      <c r="CB1648" s="2"/>
      <c r="CC1648" s="2"/>
      <c r="CD1648" s="2"/>
      <c r="CE1648" s="2"/>
      <c r="CF1648" s="2"/>
      <c r="CG1648" s="2"/>
      <c r="CH1648" s="2"/>
      <c r="CI1648" s="2"/>
      <c r="CJ1648" s="2"/>
      <c r="CK1648" s="2"/>
      <c r="CL1648" s="2"/>
      <c r="CM1648" s="2"/>
      <c r="CN1648" s="2"/>
      <c r="CO1648" s="2"/>
    </row>
    <row r="1649" spans="1:93" s="1" customFormat="1" ht="12" customHeight="1" hidden="1">
      <c r="A1649" s="119" t="s">
        <v>451</v>
      </c>
      <c r="B1649" s="115"/>
      <c r="C1649" s="324"/>
      <c r="D1649" s="33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2"/>
      <c r="BL1649" s="2"/>
      <c r="BM1649" s="2"/>
      <c r="BN1649" s="2"/>
      <c r="BO1649" s="2"/>
      <c r="BP1649" s="2"/>
      <c r="BQ1649" s="2"/>
      <c r="BR1649" s="2"/>
      <c r="BS1649" s="2"/>
      <c r="BT1649" s="2"/>
      <c r="BU1649" s="2"/>
      <c r="BV1649" s="2"/>
      <c r="BW1649" s="2"/>
      <c r="BX1649" s="2"/>
      <c r="BY1649" s="2"/>
      <c r="BZ1649" s="2"/>
      <c r="CA1649" s="2"/>
      <c r="CB1649" s="2"/>
      <c r="CC1649" s="2"/>
      <c r="CD1649" s="2"/>
      <c r="CE1649" s="2"/>
      <c r="CF1649" s="2"/>
      <c r="CG1649" s="2"/>
      <c r="CH1649" s="2"/>
      <c r="CI1649" s="2"/>
      <c r="CJ1649" s="2"/>
      <c r="CK1649" s="2"/>
      <c r="CL1649" s="2"/>
      <c r="CM1649" s="2"/>
      <c r="CN1649" s="2"/>
      <c r="CO1649" s="2"/>
    </row>
    <row r="1650" spans="1:93" s="1" customFormat="1" ht="12" customHeight="1" hidden="1">
      <c r="A1650" s="119" t="s">
        <v>612</v>
      </c>
      <c r="B1650" s="115"/>
      <c r="C1650" s="324"/>
      <c r="D1650" s="33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2"/>
      <c r="BL1650" s="2"/>
      <c r="BM1650" s="2"/>
      <c r="BN1650" s="2"/>
      <c r="BO1650" s="2"/>
      <c r="BP1650" s="2"/>
      <c r="BQ1650" s="2"/>
      <c r="BR1650" s="2"/>
      <c r="BS1650" s="2"/>
      <c r="BT1650" s="2"/>
      <c r="BU1650" s="2"/>
      <c r="BV1650" s="2"/>
      <c r="BW1650" s="2"/>
      <c r="BX1650" s="2"/>
      <c r="BY1650" s="2"/>
      <c r="BZ1650" s="2"/>
      <c r="CA1650" s="2"/>
      <c r="CB1650" s="2"/>
      <c r="CC1650" s="2"/>
      <c r="CD1650" s="2"/>
      <c r="CE1650" s="2"/>
      <c r="CF1650" s="2"/>
      <c r="CG1650" s="2"/>
      <c r="CH1650" s="2"/>
      <c r="CI1650" s="2"/>
      <c r="CJ1650" s="2"/>
      <c r="CK1650" s="2"/>
      <c r="CL1650" s="2"/>
      <c r="CM1650" s="2"/>
      <c r="CN1650" s="2"/>
      <c r="CO1650" s="2"/>
    </row>
    <row r="1651" spans="1:93" s="1" customFormat="1" ht="12" customHeight="1" hidden="1">
      <c r="A1651" s="107"/>
      <c r="B1651" s="115"/>
      <c r="C1651" s="324"/>
      <c r="D1651" s="33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2"/>
      <c r="BL1651" s="2"/>
      <c r="BM1651" s="2"/>
      <c r="BN1651" s="2"/>
      <c r="BO1651" s="2"/>
      <c r="BP1651" s="2"/>
      <c r="BQ1651" s="2"/>
      <c r="BR1651" s="2"/>
      <c r="BS1651" s="2"/>
      <c r="BT1651" s="2"/>
      <c r="BU1651" s="2"/>
      <c r="BV1651" s="2"/>
      <c r="BW1651" s="2"/>
      <c r="BX1651" s="2"/>
      <c r="BY1651" s="2"/>
      <c r="BZ1651" s="2"/>
      <c r="CA1651" s="2"/>
      <c r="CB1651" s="2"/>
      <c r="CC1651" s="2"/>
      <c r="CD1651" s="2"/>
      <c r="CE1651" s="2"/>
      <c r="CF1651" s="2"/>
      <c r="CG1651" s="2"/>
      <c r="CH1651" s="2"/>
      <c r="CI1651" s="2"/>
      <c r="CJ1651" s="2"/>
      <c r="CK1651" s="2"/>
      <c r="CL1651" s="2"/>
      <c r="CM1651" s="2"/>
      <c r="CN1651" s="2"/>
      <c r="CO1651" s="2"/>
    </row>
    <row r="1652" spans="1:93" s="1" customFormat="1" ht="12" customHeight="1" hidden="1">
      <c r="A1652" s="108"/>
      <c r="B1652" s="115"/>
      <c r="C1652" s="324"/>
      <c r="D1652" s="324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2"/>
      <c r="BL1652" s="2"/>
      <c r="BM1652" s="2"/>
      <c r="BN1652" s="2"/>
      <c r="BO1652" s="2"/>
      <c r="BP1652" s="2"/>
      <c r="BQ1652" s="2"/>
      <c r="BR1652" s="2"/>
      <c r="BS1652" s="2"/>
      <c r="BT1652" s="2"/>
      <c r="BU1652" s="2"/>
      <c r="BV1652" s="2"/>
      <c r="BW1652" s="2"/>
      <c r="BX1652" s="2"/>
      <c r="BY1652" s="2"/>
      <c r="BZ1652" s="2"/>
      <c r="CA1652" s="2"/>
      <c r="CB1652" s="2"/>
      <c r="CC1652" s="2"/>
      <c r="CD1652" s="2"/>
      <c r="CE1652" s="2"/>
      <c r="CF1652" s="2"/>
      <c r="CG1652" s="2"/>
      <c r="CH1652" s="2"/>
      <c r="CI1652" s="2"/>
      <c r="CJ1652" s="2"/>
      <c r="CK1652" s="2"/>
      <c r="CL1652" s="2"/>
      <c r="CM1652" s="2"/>
      <c r="CN1652" s="2"/>
      <c r="CO1652" s="2"/>
    </row>
    <row r="1653" spans="1:93" s="1" customFormat="1" ht="12" customHeight="1" hidden="1">
      <c r="A1653" s="108"/>
      <c r="B1653" s="115"/>
      <c r="C1653" s="324"/>
      <c r="D1653" s="355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2"/>
      <c r="AS1653" s="2"/>
      <c r="AT1653" s="2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2"/>
      <c r="BK1653" s="2"/>
      <c r="BL1653" s="2"/>
      <c r="BM1653" s="2"/>
      <c r="BN1653" s="2"/>
      <c r="BO1653" s="2"/>
      <c r="BP1653" s="2"/>
      <c r="BQ1653" s="2"/>
      <c r="BR1653" s="2"/>
      <c r="BS1653" s="2"/>
      <c r="BT1653" s="2"/>
      <c r="BU1653" s="2"/>
      <c r="BV1653" s="2"/>
      <c r="BW1653" s="2"/>
      <c r="BX1653" s="2"/>
      <c r="BY1653" s="2"/>
      <c r="BZ1653" s="2"/>
      <c r="CA1653" s="2"/>
      <c r="CB1653" s="2"/>
      <c r="CC1653" s="2"/>
      <c r="CD1653" s="2"/>
      <c r="CE1653" s="2"/>
      <c r="CF1653" s="2"/>
      <c r="CG1653" s="2"/>
      <c r="CH1653" s="2"/>
      <c r="CI1653" s="2"/>
      <c r="CJ1653" s="2"/>
      <c r="CK1653" s="2"/>
      <c r="CL1653" s="2"/>
      <c r="CM1653" s="2"/>
      <c r="CN1653" s="2"/>
      <c r="CO1653" s="2"/>
    </row>
    <row r="1654" spans="1:93" s="1" customFormat="1" ht="12" customHeight="1" hidden="1">
      <c r="A1654" s="107"/>
      <c r="B1654" s="115"/>
      <c r="C1654" s="324"/>
      <c r="D1654" s="324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2"/>
      <c r="AS1654" s="2"/>
      <c r="AT1654" s="2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2"/>
      <c r="BK1654" s="2"/>
      <c r="BL1654" s="2"/>
      <c r="BM1654" s="2"/>
      <c r="BN1654" s="2"/>
      <c r="BO1654" s="2"/>
      <c r="BP1654" s="2"/>
      <c r="BQ1654" s="2"/>
      <c r="BR1654" s="2"/>
      <c r="BS1654" s="2"/>
      <c r="BT1654" s="2"/>
      <c r="BU1654" s="2"/>
      <c r="BV1654" s="2"/>
      <c r="BW1654" s="2"/>
      <c r="BX1654" s="2"/>
      <c r="BY1654" s="2"/>
      <c r="BZ1654" s="2"/>
      <c r="CA1654" s="2"/>
      <c r="CB1654" s="2"/>
      <c r="CC1654" s="2"/>
      <c r="CD1654" s="2"/>
      <c r="CE1654" s="2"/>
      <c r="CF1654" s="2"/>
      <c r="CG1654" s="2"/>
      <c r="CH1654" s="2"/>
      <c r="CI1654" s="2"/>
      <c r="CJ1654" s="2"/>
      <c r="CK1654" s="2"/>
      <c r="CL1654" s="2"/>
      <c r="CM1654" s="2"/>
      <c r="CN1654" s="2"/>
      <c r="CO1654" s="2"/>
    </row>
    <row r="1655" spans="1:93" s="1" customFormat="1" ht="12" customHeight="1" hidden="1">
      <c r="A1655" s="248" t="s">
        <v>690</v>
      </c>
      <c r="B1655" s="233"/>
      <c r="C1655" s="383"/>
      <c r="D1655" s="383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2"/>
      <c r="AS1655" s="2"/>
      <c r="AT1655" s="2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2"/>
      <c r="BK1655" s="2"/>
      <c r="BL1655" s="2"/>
      <c r="BM1655" s="2"/>
      <c r="BN1655" s="2"/>
      <c r="BO1655" s="2"/>
      <c r="BP1655" s="2"/>
      <c r="BQ1655" s="2"/>
      <c r="BR1655" s="2"/>
      <c r="BS1655" s="2"/>
      <c r="BT1655" s="2"/>
      <c r="BU1655" s="2"/>
      <c r="BV1655" s="2"/>
      <c r="BW1655" s="2"/>
      <c r="BX1655" s="2"/>
      <c r="BY1655" s="2"/>
      <c r="BZ1655" s="2"/>
      <c r="CA1655" s="2"/>
      <c r="CB1655" s="2"/>
      <c r="CC1655" s="2"/>
      <c r="CD1655" s="2"/>
      <c r="CE1655" s="2"/>
      <c r="CF1655" s="2"/>
      <c r="CG1655" s="2"/>
      <c r="CH1655" s="2"/>
      <c r="CI1655" s="2"/>
      <c r="CJ1655" s="2"/>
      <c r="CK1655" s="2"/>
      <c r="CL1655" s="2"/>
      <c r="CM1655" s="2"/>
      <c r="CN1655" s="2"/>
      <c r="CO1655" s="2"/>
    </row>
    <row r="1656" spans="1:93" s="1" customFormat="1" ht="12" customHeight="1">
      <c r="A1656" s="126" t="s">
        <v>147</v>
      </c>
      <c r="B1656" s="237"/>
      <c r="C1656" s="335"/>
      <c r="D1656" s="335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2"/>
      <c r="AS1656" s="2"/>
      <c r="AT1656" s="2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2"/>
      <c r="BK1656" s="2"/>
      <c r="BL1656" s="2"/>
      <c r="BM1656" s="2"/>
      <c r="BN1656" s="2"/>
      <c r="BO1656" s="2"/>
      <c r="BP1656" s="2"/>
      <c r="BQ1656" s="2"/>
      <c r="BR1656" s="2"/>
      <c r="BS1656" s="2"/>
      <c r="BT1656" s="2"/>
      <c r="BU1656" s="2"/>
      <c r="BV1656" s="2"/>
      <c r="BW1656" s="2"/>
      <c r="BX1656" s="2"/>
      <c r="BY1656" s="2"/>
      <c r="BZ1656" s="2"/>
      <c r="CA1656" s="2"/>
      <c r="CB1656" s="2"/>
      <c r="CC1656" s="2"/>
      <c r="CD1656" s="2"/>
      <c r="CE1656" s="2"/>
      <c r="CF1656" s="2"/>
      <c r="CG1656" s="2"/>
      <c r="CH1656" s="2"/>
      <c r="CI1656" s="2"/>
      <c r="CJ1656" s="2"/>
      <c r="CK1656" s="2"/>
      <c r="CL1656" s="2"/>
      <c r="CM1656" s="2"/>
      <c r="CN1656" s="2"/>
      <c r="CO1656" s="2"/>
    </row>
    <row r="1657" ht="12.75">
      <c r="E1657" s="2"/>
    </row>
    <row r="1658" spans="1:93" s="1" customFormat="1" ht="31.5" customHeight="1">
      <c r="A1658" s="648" t="s">
        <v>148</v>
      </c>
      <c r="B1658" s="648"/>
      <c r="C1658" s="648"/>
      <c r="D1658" s="648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2"/>
      <c r="BK1658" s="2"/>
      <c r="BL1658" s="2"/>
      <c r="BM1658" s="2"/>
      <c r="BN1658" s="2"/>
      <c r="BO1658" s="2"/>
      <c r="BP1658" s="2"/>
      <c r="BQ1658" s="2"/>
      <c r="BR1658" s="2"/>
      <c r="BS1658" s="2"/>
      <c r="BT1658" s="2"/>
      <c r="BU1658" s="2"/>
      <c r="BV1658" s="2"/>
      <c r="BW1658" s="2"/>
      <c r="BX1658" s="2"/>
      <c r="BY1658" s="2"/>
      <c r="BZ1658" s="2"/>
      <c r="CA1658" s="2"/>
      <c r="CB1658" s="2"/>
      <c r="CC1658" s="2"/>
      <c r="CD1658" s="2"/>
      <c r="CE1658" s="2"/>
      <c r="CF1658" s="2"/>
      <c r="CG1658" s="2"/>
      <c r="CH1658" s="2"/>
      <c r="CI1658" s="2"/>
      <c r="CJ1658" s="2"/>
      <c r="CK1658" s="2"/>
      <c r="CL1658" s="2"/>
      <c r="CM1658" s="2"/>
      <c r="CN1658" s="2"/>
      <c r="CO1658" s="2"/>
    </row>
    <row r="1659" spans="1:93" s="1" customFormat="1" ht="15.75">
      <c r="A1659" s="249" t="s">
        <v>923</v>
      </c>
      <c r="B1659" s="6"/>
      <c r="C1659" s="369"/>
      <c r="D1659" s="369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2"/>
      <c r="BK1659" s="2"/>
      <c r="BL1659" s="2"/>
      <c r="BM1659" s="2"/>
      <c r="BN1659" s="2"/>
      <c r="BO1659" s="2"/>
      <c r="BP1659" s="2"/>
      <c r="BQ1659" s="2"/>
      <c r="BR1659" s="2"/>
      <c r="BS1659" s="2"/>
      <c r="BT1659" s="2"/>
      <c r="BU1659" s="2"/>
      <c r="BV1659" s="2"/>
      <c r="BW1659" s="2"/>
      <c r="BX1659" s="2"/>
      <c r="BY1659" s="2"/>
      <c r="BZ1659" s="2"/>
      <c r="CA1659" s="2"/>
      <c r="CB1659" s="2"/>
      <c r="CC1659" s="2"/>
      <c r="CD1659" s="2"/>
      <c r="CE1659" s="2"/>
      <c r="CF1659" s="2"/>
      <c r="CG1659" s="2"/>
      <c r="CH1659" s="2"/>
      <c r="CI1659" s="2"/>
      <c r="CJ1659" s="2"/>
      <c r="CK1659" s="2"/>
      <c r="CL1659" s="2"/>
      <c r="CM1659" s="2"/>
      <c r="CN1659" s="2"/>
      <c r="CO1659" s="2"/>
    </row>
    <row r="1660" spans="1:93" s="1" customFormat="1" ht="25.5" customHeight="1">
      <c r="A1660" s="560" t="s">
        <v>344</v>
      </c>
      <c r="B1660" s="561"/>
      <c r="C1660" s="353" t="s">
        <v>696</v>
      </c>
      <c r="D1660" s="353" t="s">
        <v>695</v>
      </c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2"/>
      <c r="BK1660" s="2"/>
      <c r="BL1660" s="2"/>
      <c r="BM1660" s="2"/>
      <c r="BN1660" s="2"/>
      <c r="BO1660" s="2"/>
      <c r="BP1660" s="2"/>
      <c r="BQ1660" s="2"/>
      <c r="BR1660" s="2"/>
      <c r="BS1660" s="2"/>
      <c r="BT1660" s="2"/>
      <c r="BU1660" s="2"/>
      <c r="BV1660" s="2"/>
      <c r="BW1660" s="2"/>
      <c r="BX1660" s="2"/>
      <c r="BY1660" s="2"/>
      <c r="BZ1660" s="2"/>
      <c r="CA1660" s="2"/>
      <c r="CB1660" s="2"/>
      <c r="CC1660" s="2"/>
      <c r="CD1660" s="2"/>
      <c r="CE1660" s="2"/>
      <c r="CF1660" s="2"/>
      <c r="CG1660" s="2"/>
      <c r="CH1660" s="2"/>
      <c r="CI1660" s="2"/>
      <c r="CJ1660" s="2"/>
      <c r="CK1660" s="2"/>
      <c r="CL1660" s="2"/>
      <c r="CM1660" s="2"/>
      <c r="CN1660" s="2"/>
      <c r="CO1660" s="2"/>
    </row>
    <row r="1661" spans="1:93" s="1" customFormat="1" ht="12" customHeight="1">
      <c r="A1661" s="248" t="s">
        <v>335</v>
      </c>
      <c r="B1661" s="151"/>
      <c r="C1661" s="383">
        <f>+C1666</f>
        <v>5303</v>
      </c>
      <c r="D1661" s="383">
        <f>+D1666</f>
        <v>4741</v>
      </c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  <c r="AR1661" s="2"/>
      <c r="AS1661" s="2"/>
      <c r="AT1661" s="2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2"/>
      <c r="BK1661" s="2"/>
      <c r="BL1661" s="2"/>
      <c r="BM1661" s="2"/>
      <c r="BN1661" s="2"/>
      <c r="BO1661" s="2"/>
      <c r="BP1661" s="2"/>
      <c r="BQ1661" s="2"/>
      <c r="BR1661" s="2"/>
      <c r="BS1661" s="2"/>
      <c r="BT1661" s="2"/>
      <c r="BU1661" s="2"/>
      <c r="BV1661" s="2"/>
      <c r="BW1661" s="2"/>
      <c r="BX1661" s="2"/>
      <c r="BY1661" s="2"/>
      <c r="BZ1661" s="2"/>
      <c r="CA1661" s="2"/>
      <c r="CB1661" s="2"/>
      <c r="CC1661" s="2"/>
      <c r="CD1661" s="2"/>
      <c r="CE1661" s="2"/>
      <c r="CF1661" s="2"/>
      <c r="CG1661" s="2"/>
      <c r="CH1661" s="2"/>
      <c r="CI1661" s="2"/>
      <c r="CJ1661" s="2"/>
      <c r="CK1661" s="2"/>
      <c r="CL1661" s="2"/>
      <c r="CM1661" s="2"/>
      <c r="CN1661" s="2"/>
      <c r="CO1661" s="2"/>
    </row>
    <row r="1662" spans="1:93" s="1" customFormat="1" ht="12" customHeight="1">
      <c r="A1662" s="339" t="s">
        <v>593</v>
      </c>
      <c r="B1662" s="233"/>
      <c r="C1662" s="383">
        <f>+C1666-C1663</f>
        <v>4375</v>
      </c>
      <c r="D1662" s="383">
        <f>4130+351</f>
        <v>4481</v>
      </c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2"/>
      <c r="AT1662" s="2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2"/>
      <c r="BK1662" s="2"/>
      <c r="BL1662" s="2"/>
      <c r="BM1662" s="2"/>
      <c r="BN1662" s="2"/>
      <c r="BO1662" s="2"/>
      <c r="BP1662" s="2"/>
      <c r="BQ1662" s="2"/>
      <c r="BR1662" s="2"/>
      <c r="BS1662" s="2"/>
      <c r="BT1662" s="2"/>
      <c r="BU1662" s="2"/>
      <c r="BV1662" s="2"/>
      <c r="BW1662" s="2"/>
      <c r="BX1662" s="2"/>
      <c r="BY1662" s="2"/>
      <c r="BZ1662" s="2"/>
      <c r="CA1662" s="2"/>
      <c r="CB1662" s="2"/>
      <c r="CC1662" s="2"/>
      <c r="CD1662" s="2"/>
      <c r="CE1662" s="2"/>
      <c r="CF1662" s="2"/>
      <c r="CG1662" s="2"/>
      <c r="CH1662" s="2"/>
      <c r="CI1662" s="2"/>
      <c r="CJ1662" s="2"/>
      <c r="CK1662" s="2"/>
      <c r="CL1662" s="2"/>
      <c r="CM1662" s="2"/>
      <c r="CN1662" s="2"/>
      <c r="CO1662" s="2"/>
    </row>
    <row r="1663" spans="1:93" s="1" customFormat="1" ht="12" customHeight="1">
      <c r="A1663" s="339" t="s">
        <v>336</v>
      </c>
      <c r="B1663" s="233"/>
      <c r="C1663" s="383">
        <v>928</v>
      </c>
      <c r="D1663" s="383">
        <v>260</v>
      </c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2"/>
      <c r="AT1663" s="2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2"/>
      <c r="BK1663" s="2"/>
      <c r="BL1663" s="2"/>
      <c r="BM1663" s="2"/>
      <c r="BN1663" s="2"/>
      <c r="BO1663" s="2"/>
      <c r="BP1663" s="2"/>
      <c r="BQ1663" s="2"/>
      <c r="BR1663" s="2"/>
      <c r="BS1663" s="2"/>
      <c r="BT1663" s="2"/>
      <c r="BU1663" s="2"/>
      <c r="BV1663" s="2"/>
      <c r="BW1663" s="2"/>
      <c r="BX1663" s="2"/>
      <c r="BY1663" s="2"/>
      <c r="BZ1663" s="2"/>
      <c r="CA1663" s="2"/>
      <c r="CB1663" s="2"/>
      <c r="CC1663" s="2"/>
      <c r="CD1663" s="2"/>
      <c r="CE1663" s="2"/>
      <c r="CF1663" s="2"/>
      <c r="CG1663" s="2"/>
      <c r="CH1663" s="2"/>
      <c r="CI1663" s="2"/>
      <c r="CJ1663" s="2"/>
      <c r="CK1663" s="2"/>
      <c r="CL1663" s="2"/>
      <c r="CM1663" s="2"/>
      <c r="CN1663" s="2"/>
      <c r="CO1663" s="2"/>
    </row>
    <row r="1664" spans="1:93" s="1" customFormat="1" ht="12" customHeight="1" hidden="1">
      <c r="A1664" s="339"/>
      <c r="B1664" s="233"/>
      <c r="C1664" s="383"/>
      <c r="D1664" s="383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2"/>
      <c r="AT1664" s="2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2"/>
      <c r="BK1664" s="2"/>
      <c r="BL1664" s="2"/>
      <c r="BM1664" s="2"/>
      <c r="BN1664" s="2"/>
      <c r="BO1664" s="2"/>
      <c r="BP1664" s="2"/>
      <c r="BQ1664" s="2"/>
      <c r="BR1664" s="2"/>
      <c r="BS1664" s="2"/>
      <c r="BT1664" s="2"/>
      <c r="BU1664" s="2"/>
      <c r="BV1664" s="2"/>
      <c r="BW1664" s="2"/>
      <c r="BX1664" s="2"/>
      <c r="BY1664" s="2"/>
      <c r="BZ1664" s="2"/>
      <c r="CA1664" s="2"/>
      <c r="CB1664" s="2"/>
      <c r="CC1664" s="2"/>
      <c r="CD1664" s="2"/>
      <c r="CE1664" s="2"/>
      <c r="CF1664" s="2"/>
      <c r="CG1664" s="2"/>
      <c r="CH1664" s="2"/>
      <c r="CI1664" s="2"/>
      <c r="CJ1664" s="2"/>
      <c r="CK1664" s="2"/>
      <c r="CL1664" s="2"/>
      <c r="CM1664" s="2"/>
      <c r="CN1664" s="2"/>
      <c r="CO1664" s="2"/>
    </row>
    <row r="1665" spans="3:93" s="1" customFormat="1" ht="12" customHeight="1" hidden="1">
      <c r="C1665" s="385"/>
      <c r="D1665" s="385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2"/>
      <c r="AT1665" s="2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2"/>
      <c r="BK1665" s="2"/>
      <c r="BL1665" s="2"/>
      <c r="BM1665" s="2"/>
      <c r="BN1665" s="2"/>
      <c r="BO1665" s="2"/>
      <c r="BP1665" s="2"/>
      <c r="BQ1665" s="2"/>
      <c r="BR1665" s="2"/>
      <c r="BS1665" s="2"/>
      <c r="BT1665" s="2"/>
      <c r="BU1665" s="2"/>
      <c r="BV1665" s="2"/>
      <c r="BW1665" s="2"/>
      <c r="BX1665" s="2"/>
      <c r="BY1665" s="2"/>
      <c r="BZ1665" s="2"/>
      <c r="CA1665" s="2"/>
      <c r="CB1665" s="2"/>
      <c r="CC1665" s="2"/>
      <c r="CD1665" s="2"/>
      <c r="CE1665" s="2"/>
      <c r="CF1665" s="2"/>
      <c r="CG1665" s="2"/>
      <c r="CH1665" s="2"/>
      <c r="CI1665" s="2"/>
      <c r="CJ1665" s="2"/>
      <c r="CK1665" s="2"/>
      <c r="CL1665" s="2"/>
      <c r="CM1665" s="2"/>
      <c r="CN1665" s="2"/>
      <c r="CO1665" s="2"/>
    </row>
    <row r="1666" spans="1:93" s="1" customFormat="1" ht="12.75">
      <c r="A1666" s="135" t="s">
        <v>149</v>
      </c>
      <c r="B1666" s="305"/>
      <c r="C1666" s="335">
        <v>5303</v>
      </c>
      <c r="D1666" s="335">
        <v>4741</v>
      </c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2"/>
      <c r="AT1666" s="2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2"/>
      <c r="BK1666" s="2"/>
      <c r="BL1666" s="2"/>
      <c r="BM1666" s="2"/>
      <c r="BN1666" s="2"/>
      <c r="BO1666" s="2"/>
      <c r="BP1666" s="2"/>
      <c r="BQ1666" s="2"/>
      <c r="BR1666" s="2"/>
      <c r="BS1666" s="2"/>
      <c r="BT1666" s="2"/>
      <c r="BU1666" s="2"/>
      <c r="BV1666" s="2"/>
      <c r="BW1666" s="2"/>
      <c r="BX1666" s="2"/>
      <c r="BY1666" s="2"/>
      <c r="BZ1666" s="2"/>
      <c r="CA1666" s="2"/>
      <c r="CB1666" s="2"/>
      <c r="CC1666" s="2"/>
      <c r="CD1666" s="2"/>
      <c r="CE1666" s="2"/>
      <c r="CF1666" s="2"/>
      <c r="CG1666" s="2"/>
      <c r="CH1666" s="2"/>
      <c r="CI1666" s="2"/>
      <c r="CJ1666" s="2"/>
      <c r="CK1666" s="2"/>
      <c r="CL1666" s="2"/>
      <c r="CM1666" s="2"/>
      <c r="CN1666" s="2"/>
      <c r="CO1666" s="2"/>
    </row>
    <row r="1667" spans="1:93" s="1" customFormat="1" ht="12.75" hidden="1">
      <c r="A1667" s="135" t="s">
        <v>937</v>
      </c>
      <c r="B1667" s="237"/>
      <c r="C1667" s="335"/>
      <c r="D1667" s="335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2"/>
      <c r="AT1667" s="2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2"/>
      <c r="BK1667" s="2"/>
      <c r="BL1667" s="2"/>
      <c r="BM1667" s="2"/>
      <c r="BN1667" s="2"/>
      <c r="BO1667" s="2"/>
      <c r="BP1667" s="2"/>
      <c r="BQ1667" s="2"/>
      <c r="BR1667" s="2"/>
      <c r="BS1667" s="2"/>
      <c r="BT1667" s="2"/>
      <c r="BU1667" s="2"/>
      <c r="BV1667" s="2"/>
      <c r="BW1667" s="2"/>
      <c r="BX1667" s="2"/>
      <c r="BY1667" s="2"/>
      <c r="BZ1667" s="2"/>
      <c r="CA1667" s="2"/>
      <c r="CB1667" s="2"/>
      <c r="CC1667" s="2"/>
      <c r="CD1667" s="2"/>
      <c r="CE1667" s="2"/>
      <c r="CF1667" s="2"/>
      <c r="CG1667" s="2"/>
      <c r="CH1667" s="2"/>
      <c r="CI1667" s="2"/>
      <c r="CJ1667" s="2"/>
      <c r="CK1667" s="2"/>
      <c r="CL1667" s="2"/>
      <c r="CM1667" s="2"/>
      <c r="CN1667" s="2"/>
      <c r="CO1667" s="2"/>
    </row>
    <row r="1668" spans="1:93" s="1" customFormat="1" ht="8.25" customHeight="1">
      <c r="A1668" s="562"/>
      <c r="B1668" s="563"/>
      <c r="C1668" s="563"/>
      <c r="D1668" s="563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2"/>
      <c r="AT1668" s="2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2"/>
      <c r="BK1668" s="2"/>
      <c r="BL1668" s="2"/>
      <c r="BM1668" s="2"/>
      <c r="BN1668" s="2"/>
      <c r="BO1668" s="2"/>
      <c r="BP1668" s="2"/>
      <c r="BQ1668" s="2"/>
      <c r="BR1668" s="2"/>
      <c r="BS1668" s="2"/>
      <c r="BT1668" s="2"/>
      <c r="BU1668" s="2"/>
      <c r="BV1668" s="2"/>
      <c r="BW1668" s="2"/>
      <c r="BX1668" s="2"/>
      <c r="BY1668" s="2"/>
      <c r="BZ1668" s="2"/>
      <c r="CA1668" s="2"/>
      <c r="CB1668" s="2"/>
      <c r="CC1668" s="2"/>
      <c r="CD1668" s="2"/>
      <c r="CE1668" s="2"/>
      <c r="CF1668" s="2"/>
      <c r="CG1668" s="2"/>
      <c r="CH1668" s="2"/>
      <c r="CI1668" s="2"/>
      <c r="CJ1668" s="2"/>
      <c r="CK1668" s="2"/>
      <c r="CL1668" s="2"/>
      <c r="CM1668" s="2"/>
      <c r="CN1668" s="2"/>
      <c r="CO1668" s="2"/>
    </row>
    <row r="1669" spans="1:93" s="1" customFormat="1" ht="25.5" customHeight="1">
      <c r="A1669" s="560" t="s">
        <v>153</v>
      </c>
      <c r="B1669" s="561"/>
      <c r="C1669" s="353" t="s">
        <v>696</v>
      </c>
      <c r="D1669" s="353" t="s">
        <v>695</v>
      </c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2"/>
      <c r="AT1669" s="2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2"/>
      <c r="BK1669" s="2"/>
      <c r="BL1669" s="2"/>
      <c r="BM1669" s="2"/>
      <c r="BN1669" s="2"/>
      <c r="BO1669" s="2"/>
      <c r="BP1669" s="2"/>
      <c r="BQ1669" s="2"/>
      <c r="BR1669" s="2"/>
      <c r="BS1669" s="2"/>
      <c r="BT1669" s="2"/>
      <c r="BU1669" s="2"/>
      <c r="BV1669" s="2"/>
      <c r="BW1669" s="2"/>
      <c r="BX1669" s="2"/>
      <c r="BY1669" s="2"/>
      <c r="BZ1669" s="2"/>
      <c r="CA1669" s="2"/>
      <c r="CB1669" s="2"/>
      <c r="CC1669" s="2"/>
      <c r="CD1669" s="2"/>
      <c r="CE1669" s="2"/>
      <c r="CF1669" s="2"/>
      <c r="CG1669" s="2"/>
      <c r="CH1669" s="2"/>
      <c r="CI1669" s="2"/>
      <c r="CJ1669" s="2"/>
      <c r="CK1669" s="2"/>
      <c r="CL1669" s="2"/>
      <c r="CM1669" s="2"/>
      <c r="CN1669" s="2"/>
      <c r="CO1669" s="2"/>
    </row>
    <row r="1670" spans="1:93" s="1" customFormat="1" ht="12" customHeight="1">
      <c r="A1670" s="157" t="s">
        <v>938</v>
      </c>
      <c r="B1670" s="137"/>
      <c r="C1670" s="335">
        <f>+C1666</f>
        <v>5303</v>
      </c>
      <c r="D1670" s="335">
        <v>4741</v>
      </c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2"/>
      <c r="AT1670" s="2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2"/>
      <c r="BK1670" s="2"/>
      <c r="BL1670" s="2"/>
      <c r="BM1670" s="2"/>
      <c r="BN1670" s="2"/>
      <c r="BO1670" s="2"/>
      <c r="BP1670" s="2"/>
      <c r="BQ1670" s="2"/>
      <c r="BR1670" s="2"/>
      <c r="BS1670" s="2"/>
      <c r="BT1670" s="2"/>
      <c r="BU1670" s="2"/>
      <c r="BV1670" s="2"/>
      <c r="BW1670" s="2"/>
      <c r="BX1670" s="2"/>
      <c r="BY1670" s="2"/>
      <c r="BZ1670" s="2"/>
      <c r="CA1670" s="2"/>
      <c r="CB1670" s="2"/>
      <c r="CC1670" s="2"/>
      <c r="CD1670" s="2"/>
      <c r="CE1670" s="2"/>
      <c r="CF1670" s="2"/>
      <c r="CG1670" s="2"/>
      <c r="CH1670" s="2"/>
      <c r="CI1670" s="2"/>
      <c r="CJ1670" s="2"/>
      <c r="CK1670" s="2"/>
      <c r="CL1670" s="2"/>
      <c r="CM1670" s="2"/>
      <c r="CN1670" s="2"/>
      <c r="CO1670" s="2"/>
    </row>
    <row r="1671" spans="1:93" s="1" customFormat="1" ht="12" customHeight="1" hidden="1">
      <c r="A1671" s="157" t="s">
        <v>941</v>
      </c>
      <c r="B1671" s="137"/>
      <c r="C1671" s="335">
        <f aca="true" t="shared" si="2" ref="C1671:C1684">+C1667</f>
        <v>0</v>
      </c>
      <c r="D1671" s="335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2"/>
      <c r="AT1671" s="2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2"/>
      <c r="BK1671" s="2"/>
      <c r="BL1671" s="2"/>
      <c r="BM1671" s="2"/>
      <c r="BN1671" s="2"/>
      <c r="BO1671" s="2"/>
      <c r="BP1671" s="2"/>
      <c r="BQ1671" s="2"/>
      <c r="BR1671" s="2"/>
      <c r="BS1671" s="2"/>
      <c r="BT1671" s="2"/>
      <c r="BU1671" s="2"/>
      <c r="BV1671" s="2"/>
      <c r="BW1671" s="2"/>
      <c r="BX1671" s="2"/>
      <c r="BY1671" s="2"/>
      <c r="BZ1671" s="2"/>
      <c r="CA1671" s="2"/>
      <c r="CB1671" s="2"/>
      <c r="CC1671" s="2"/>
      <c r="CD1671" s="2"/>
      <c r="CE1671" s="2"/>
      <c r="CF1671" s="2"/>
      <c r="CG1671" s="2"/>
      <c r="CH1671" s="2"/>
      <c r="CI1671" s="2"/>
      <c r="CJ1671" s="2"/>
      <c r="CK1671" s="2"/>
      <c r="CL1671" s="2"/>
      <c r="CM1671" s="2"/>
      <c r="CN1671" s="2"/>
      <c r="CO1671" s="2"/>
    </row>
    <row r="1672" spans="1:93" s="1" customFormat="1" ht="12" customHeight="1" hidden="1">
      <c r="A1672" s="157" t="s">
        <v>707</v>
      </c>
      <c r="B1672" s="137"/>
      <c r="C1672" s="335">
        <f t="shared" si="2"/>
        <v>0</v>
      </c>
      <c r="D1672" s="335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2"/>
      <c r="AT1672" s="2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2"/>
      <c r="BK1672" s="2"/>
      <c r="BL1672" s="2"/>
      <c r="BM1672" s="2"/>
      <c r="BN1672" s="2"/>
      <c r="BO1672" s="2"/>
      <c r="BP1672" s="2"/>
      <c r="BQ1672" s="2"/>
      <c r="BR1672" s="2"/>
      <c r="BS1672" s="2"/>
      <c r="BT1672" s="2"/>
      <c r="BU1672" s="2"/>
      <c r="BV1672" s="2"/>
      <c r="BW1672" s="2"/>
      <c r="BX1672" s="2"/>
      <c r="BY1672" s="2"/>
      <c r="BZ1672" s="2"/>
      <c r="CA1672" s="2"/>
      <c r="CB1672" s="2"/>
      <c r="CC1672" s="2"/>
      <c r="CD1672" s="2"/>
      <c r="CE1672" s="2"/>
      <c r="CF1672" s="2"/>
      <c r="CG1672" s="2"/>
      <c r="CH1672" s="2"/>
      <c r="CI1672" s="2"/>
      <c r="CJ1672" s="2"/>
      <c r="CK1672" s="2"/>
      <c r="CL1672" s="2"/>
      <c r="CM1672" s="2"/>
      <c r="CN1672" s="2"/>
      <c r="CO1672" s="2"/>
    </row>
    <row r="1673" spans="1:93" s="1" customFormat="1" ht="12" customHeight="1" hidden="1">
      <c r="A1673" s="292" t="s">
        <v>940</v>
      </c>
      <c r="B1673" s="137"/>
      <c r="C1673" s="335" t="str">
        <f t="shared" si="2"/>
        <v>2005 rok bieżący</v>
      </c>
      <c r="D1673" s="335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2"/>
      <c r="AT1673" s="2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2"/>
      <c r="BK1673" s="2"/>
      <c r="BL1673" s="2"/>
      <c r="BM1673" s="2"/>
      <c r="BN1673" s="2"/>
      <c r="BO1673" s="2"/>
      <c r="BP1673" s="2"/>
      <c r="BQ1673" s="2"/>
      <c r="BR1673" s="2"/>
      <c r="BS1673" s="2"/>
      <c r="BT1673" s="2"/>
      <c r="BU1673" s="2"/>
      <c r="BV1673" s="2"/>
      <c r="BW1673" s="2"/>
      <c r="BX1673" s="2"/>
      <c r="BY1673" s="2"/>
      <c r="BZ1673" s="2"/>
      <c r="CA1673" s="2"/>
      <c r="CB1673" s="2"/>
      <c r="CC1673" s="2"/>
      <c r="CD1673" s="2"/>
      <c r="CE1673" s="2"/>
      <c r="CF1673" s="2"/>
      <c r="CG1673" s="2"/>
      <c r="CH1673" s="2"/>
      <c r="CI1673" s="2"/>
      <c r="CJ1673" s="2"/>
      <c r="CK1673" s="2"/>
      <c r="CL1673" s="2"/>
      <c r="CM1673" s="2"/>
      <c r="CN1673" s="2"/>
      <c r="CO1673" s="2"/>
    </row>
    <row r="1674" spans="1:93" s="1" customFormat="1" ht="12" customHeight="1" hidden="1">
      <c r="A1674" s="157" t="s">
        <v>939</v>
      </c>
      <c r="B1674" s="137"/>
      <c r="C1674" s="335">
        <f t="shared" si="2"/>
        <v>5303</v>
      </c>
      <c r="D1674" s="335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  <c r="AS1674" s="2"/>
      <c r="AT1674" s="2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2"/>
      <c r="BK1674" s="2"/>
      <c r="BL1674" s="2"/>
      <c r="BM1674" s="2"/>
      <c r="BN1674" s="2"/>
      <c r="BO1674" s="2"/>
      <c r="BP1674" s="2"/>
      <c r="BQ1674" s="2"/>
      <c r="BR1674" s="2"/>
      <c r="BS1674" s="2"/>
      <c r="BT1674" s="2"/>
      <c r="BU1674" s="2"/>
      <c r="BV1674" s="2"/>
      <c r="BW1674" s="2"/>
      <c r="BX1674" s="2"/>
      <c r="BY1674" s="2"/>
      <c r="BZ1674" s="2"/>
      <c r="CA1674" s="2"/>
      <c r="CB1674" s="2"/>
      <c r="CC1674" s="2"/>
      <c r="CD1674" s="2"/>
      <c r="CE1674" s="2"/>
      <c r="CF1674" s="2"/>
      <c r="CG1674" s="2"/>
      <c r="CH1674" s="2"/>
      <c r="CI1674" s="2"/>
      <c r="CJ1674" s="2"/>
      <c r="CK1674" s="2"/>
      <c r="CL1674" s="2"/>
      <c r="CM1674" s="2"/>
      <c r="CN1674" s="2"/>
      <c r="CO1674" s="2"/>
    </row>
    <row r="1675" spans="1:93" s="1" customFormat="1" ht="12" customHeight="1" hidden="1">
      <c r="A1675" s="292" t="s">
        <v>940</v>
      </c>
      <c r="B1675" s="137"/>
      <c r="C1675" s="335">
        <f t="shared" si="2"/>
        <v>0</v>
      </c>
      <c r="D1675" s="335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2"/>
      <c r="AT1675" s="2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2"/>
      <c r="BK1675" s="2"/>
      <c r="BL1675" s="2"/>
      <c r="BM1675" s="2"/>
      <c r="BN1675" s="2"/>
      <c r="BO1675" s="2"/>
      <c r="BP1675" s="2"/>
      <c r="BQ1675" s="2"/>
      <c r="BR1675" s="2"/>
      <c r="BS1675" s="2"/>
      <c r="BT1675" s="2"/>
      <c r="BU1675" s="2"/>
      <c r="BV1675" s="2"/>
      <c r="BW1675" s="2"/>
      <c r="BX1675" s="2"/>
      <c r="BY1675" s="2"/>
      <c r="BZ1675" s="2"/>
      <c r="CA1675" s="2"/>
      <c r="CB1675" s="2"/>
      <c r="CC1675" s="2"/>
      <c r="CD1675" s="2"/>
      <c r="CE1675" s="2"/>
      <c r="CF1675" s="2"/>
      <c r="CG1675" s="2"/>
      <c r="CH1675" s="2"/>
      <c r="CI1675" s="2"/>
      <c r="CJ1675" s="2"/>
      <c r="CK1675" s="2"/>
      <c r="CL1675" s="2"/>
      <c r="CM1675" s="2"/>
      <c r="CN1675" s="2"/>
      <c r="CO1675" s="2"/>
    </row>
    <row r="1676" spans="1:93" s="1" customFormat="1" ht="12" customHeight="1" hidden="1">
      <c r="A1676" s="250" t="s">
        <v>687</v>
      </c>
      <c r="B1676" s="137"/>
      <c r="C1676" s="335">
        <f t="shared" si="2"/>
        <v>0</v>
      </c>
      <c r="D1676" s="383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2"/>
      <c r="AT1676" s="2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2"/>
      <c r="BK1676" s="2"/>
      <c r="BL1676" s="2"/>
      <c r="BM1676" s="2"/>
      <c r="BN1676" s="2"/>
      <c r="BO1676" s="2"/>
      <c r="BP1676" s="2"/>
      <c r="BQ1676" s="2"/>
      <c r="BR1676" s="2"/>
      <c r="BS1676" s="2"/>
      <c r="BT1676" s="2"/>
      <c r="BU1676" s="2"/>
      <c r="BV1676" s="2"/>
      <c r="BW1676" s="2"/>
      <c r="BX1676" s="2"/>
      <c r="BY1676" s="2"/>
      <c r="BZ1676" s="2"/>
      <c r="CA1676" s="2"/>
      <c r="CB1676" s="2"/>
      <c r="CC1676" s="2"/>
      <c r="CD1676" s="2"/>
      <c r="CE1676" s="2"/>
      <c r="CF1676" s="2"/>
      <c r="CG1676" s="2"/>
      <c r="CH1676" s="2"/>
      <c r="CI1676" s="2"/>
      <c r="CJ1676" s="2"/>
      <c r="CK1676" s="2"/>
      <c r="CL1676" s="2"/>
      <c r="CM1676" s="2"/>
      <c r="CN1676" s="2"/>
      <c r="CO1676" s="2"/>
    </row>
    <row r="1677" spans="1:93" s="1" customFormat="1" ht="12" customHeight="1" hidden="1">
      <c r="A1677" s="158" t="s">
        <v>154</v>
      </c>
      <c r="B1677" s="151"/>
      <c r="C1677" s="335" t="str">
        <f t="shared" si="2"/>
        <v>2005 rok bieżący</v>
      </c>
      <c r="D1677" s="335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2"/>
      <c r="AT1677" s="2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2"/>
      <c r="BK1677" s="2"/>
      <c r="BL1677" s="2"/>
      <c r="BM1677" s="2"/>
      <c r="BN1677" s="2"/>
      <c r="BO1677" s="2"/>
      <c r="BP1677" s="2"/>
      <c r="BQ1677" s="2"/>
      <c r="BR1677" s="2"/>
      <c r="BS1677" s="2"/>
      <c r="BT1677" s="2"/>
      <c r="BU1677" s="2"/>
      <c r="BV1677" s="2"/>
      <c r="BW1677" s="2"/>
      <c r="BX1677" s="2"/>
      <c r="BY1677" s="2"/>
      <c r="BZ1677" s="2"/>
      <c r="CA1677" s="2"/>
      <c r="CB1677" s="2"/>
      <c r="CC1677" s="2"/>
      <c r="CD1677" s="2"/>
      <c r="CE1677" s="2"/>
      <c r="CF1677" s="2"/>
      <c r="CG1677" s="2"/>
      <c r="CH1677" s="2"/>
      <c r="CI1677" s="2"/>
      <c r="CJ1677" s="2"/>
      <c r="CK1677" s="2"/>
      <c r="CL1677" s="2"/>
      <c r="CM1677" s="2"/>
      <c r="CN1677" s="2"/>
      <c r="CO1677" s="2"/>
    </row>
    <row r="1678" spans="1:93" s="1" customFormat="1" ht="12" customHeight="1" hidden="1">
      <c r="A1678" s="157" t="s">
        <v>941</v>
      </c>
      <c r="B1678" s="137"/>
      <c r="C1678" s="335">
        <f t="shared" si="2"/>
        <v>5303</v>
      </c>
      <c r="D1678" s="335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  <c r="AS1678" s="2"/>
      <c r="AT1678" s="2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2"/>
      <c r="BK1678" s="2"/>
      <c r="BL1678" s="2"/>
      <c r="BM1678" s="2"/>
      <c r="BN1678" s="2"/>
      <c r="BO1678" s="2"/>
      <c r="BP1678" s="2"/>
      <c r="BQ1678" s="2"/>
      <c r="BR1678" s="2"/>
      <c r="BS1678" s="2"/>
      <c r="BT1678" s="2"/>
      <c r="BU1678" s="2"/>
      <c r="BV1678" s="2"/>
      <c r="BW1678" s="2"/>
      <c r="BX1678" s="2"/>
      <c r="BY1678" s="2"/>
      <c r="BZ1678" s="2"/>
      <c r="CA1678" s="2"/>
      <c r="CB1678" s="2"/>
      <c r="CC1678" s="2"/>
      <c r="CD1678" s="2"/>
      <c r="CE1678" s="2"/>
      <c r="CF1678" s="2"/>
      <c r="CG1678" s="2"/>
      <c r="CH1678" s="2"/>
      <c r="CI1678" s="2"/>
      <c r="CJ1678" s="2"/>
      <c r="CK1678" s="2"/>
      <c r="CL1678" s="2"/>
      <c r="CM1678" s="2"/>
      <c r="CN1678" s="2"/>
      <c r="CO1678" s="2"/>
    </row>
    <row r="1679" spans="1:93" s="1" customFormat="1" ht="12" customHeight="1" hidden="1">
      <c r="A1679" s="157" t="s">
        <v>707</v>
      </c>
      <c r="B1679" s="137"/>
      <c r="C1679" s="335">
        <f t="shared" si="2"/>
        <v>0</v>
      </c>
      <c r="D1679" s="335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  <c r="AR1679" s="2"/>
      <c r="AS1679" s="2"/>
      <c r="AT1679" s="2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2"/>
      <c r="BK1679" s="2"/>
      <c r="BL1679" s="2"/>
      <c r="BM1679" s="2"/>
      <c r="BN1679" s="2"/>
      <c r="BO1679" s="2"/>
      <c r="BP1679" s="2"/>
      <c r="BQ1679" s="2"/>
      <c r="BR1679" s="2"/>
      <c r="BS1679" s="2"/>
      <c r="BT1679" s="2"/>
      <c r="BU1679" s="2"/>
      <c r="BV1679" s="2"/>
      <c r="BW1679" s="2"/>
      <c r="BX1679" s="2"/>
      <c r="BY1679" s="2"/>
      <c r="BZ1679" s="2"/>
      <c r="CA1679" s="2"/>
      <c r="CB1679" s="2"/>
      <c r="CC1679" s="2"/>
      <c r="CD1679" s="2"/>
      <c r="CE1679" s="2"/>
      <c r="CF1679" s="2"/>
      <c r="CG1679" s="2"/>
      <c r="CH1679" s="2"/>
      <c r="CI1679" s="2"/>
      <c r="CJ1679" s="2"/>
      <c r="CK1679" s="2"/>
      <c r="CL1679" s="2"/>
      <c r="CM1679" s="2"/>
      <c r="CN1679" s="2"/>
      <c r="CO1679" s="2"/>
    </row>
    <row r="1680" spans="1:93" s="1" customFormat="1" ht="12" customHeight="1" hidden="1">
      <c r="A1680" s="292" t="s">
        <v>940</v>
      </c>
      <c r="B1680" s="137"/>
      <c r="C1680" s="335">
        <f t="shared" si="2"/>
        <v>0</v>
      </c>
      <c r="D1680" s="335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  <c r="AR1680" s="2"/>
      <c r="AS1680" s="2"/>
      <c r="AT1680" s="2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2"/>
      <c r="BK1680" s="2"/>
      <c r="BL1680" s="2"/>
      <c r="BM1680" s="2"/>
      <c r="BN1680" s="2"/>
      <c r="BO1680" s="2"/>
      <c r="BP1680" s="2"/>
      <c r="BQ1680" s="2"/>
      <c r="BR1680" s="2"/>
      <c r="BS1680" s="2"/>
      <c r="BT1680" s="2"/>
      <c r="BU1680" s="2"/>
      <c r="BV1680" s="2"/>
      <c r="BW1680" s="2"/>
      <c r="BX1680" s="2"/>
      <c r="BY1680" s="2"/>
      <c r="BZ1680" s="2"/>
      <c r="CA1680" s="2"/>
      <c r="CB1680" s="2"/>
      <c r="CC1680" s="2"/>
      <c r="CD1680" s="2"/>
      <c r="CE1680" s="2"/>
      <c r="CF1680" s="2"/>
      <c r="CG1680" s="2"/>
      <c r="CH1680" s="2"/>
      <c r="CI1680" s="2"/>
      <c r="CJ1680" s="2"/>
      <c r="CK1680" s="2"/>
      <c r="CL1680" s="2"/>
      <c r="CM1680" s="2"/>
      <c r="CN1680" s="2"/>
      <c r="CO1680" s="2"/>
    </row>
    <row r="1681" spans="1:93" s="1" customFormat="1" ht="12" customHeight="1" hidden="1">
      <c r="A1681" s="157" t="s">
        <v>939</v>
      </c>
      <c r="B1681" s="137"/>
      <c r="C1681" s="335" t="str">
        <f t="shared" si="2"/>
        <v>2005 rok bieżący</v>
      </c>
      <c r="D1681" s="335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  <c r="AR1681" s="2"/>
      <c r="AS1681" s="2"/>
      <c r="AT1681" s="2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2"/>
      <c r="BK1681" s="2"/>
      <c r="BL1681" s="2"/>
      <c r="BM1681" s="2"/>
      <c r="BN1681" s="2"/>
      <c r="BO1681" s="2"/>
      <c r="BP1681" s="2"/>
      <c r="BQ1681" s="2"/>
      <c r="BR1681" s="2"/>
      <c r="BS1681" s="2"/>
      <c r="BT1681" s="2"/>
      <c r="BU1681" s="2"/>
      <c r="BV1681" s="2"/>
      <c r="BW1681" s="2"/>
      <c r="BX1681" s="2"/>
      <c r="BY1681" s="2"/>
      <c r="BZ1681" s="2"/>
      <c r="CA1681" s="2"/>
      <c r="CB1681" s="2"/>
      <c r="CC1681" s="2"/>
      <c r="CD1681" s="2"/>
      <c r="CE1681" s="2"/>
      <c r="CF1681" s="2"/>
      <c r="CG1681" s="2"/>
      <c r="CH1681" s="2"/>
      <c r="CI1681" s="2"/>
      <c r="CJ1681" s="2"/>
      <c r="CK1681" s="2"/>
      <c r="CL1681" s="2"/>
      <c r="CM1681" s="2"/>
      <c r="CN1681" s="2"/>
      <c r="CO1681" s="2"/>
    </row>
    <row r="1682" spans="1:93" s="1" customFormat="1" ht="12" customHeight="1" hidden="1">
      <c r="A1682" s="292" t="s">
        <v>940</v>
      </c>
      <c r="B1682" s="137"/>
      <c r="C1682" s="335">
        <f t="shared" si="2"/>
        <v>5303</v>
      </c>
      <c r="D1682" s="335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  <c r="AR1682" s="2"/>
      <c r="AS1682" s="2"/>
      <c r="AT1682" s="2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2"/>
      <c r="BK1682" s="2"/>
      <c r="BL1682" s="2"/>
      <c r="BM1682" s="2"/>
      <c r="BN1682" s="2"/>
      <c r="BO1682" s="2"/>
      <c r="BP1682" s="2"/>
      <c r="BQ1682" s="2"/>
      <c r="BR1682" s="2"/>
      <c r="BS1682" s="2"/>
      <c r="BT1682" s="2"/>
      <c r="BU1682" s="2"/>
      <c r="BV1682" s="2"/>
      <c r="BW1682" s="2"/>
      <c r="BX1682" s="2"/>
      <c r="BY1682" s="2"/>
      <c r="BZ1682" s="2"/>
      <c r="CA1682" s="2"/>
      <c r="CB1682" s="2"/>
      <c r="CC1682" s="2"/>
      <c r="CD1682" s="2"/>
      <c r="CE1682" s="2"/>
      <c r="CF1682" s="2"/>
      <c r="CG1682" s="2"/>
      <c r="CH1682" s="2"/>
      <c r="CI1682" s="2"/>
      <c r="CJ1682" s="2"/>
      <c r="CK1682" s="2"/>
      <c r="CL1682" s="2"/>
      <c r="CM1682" s="2"/>
      <c r="CN1682" s="2"/>
      <c r="CO1682" s="2"/>
    </row>
    <row r="1683" spans="1:93" s="1" customFormat="1" ht="12" customHeight="1" hidden="1">
      <c r="A1683" s="250" t="s">
        <v>687</v>
      </c>
      <c r="B1683" s="137"/>
      <c r="C1683" s="335">
        <f t="shared" si="2"/>
        <v>0</v>
      </c>
      <c r="D1683" s="383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  <c r="AR1683" s="2"/>
      <c r="AS1683" s="2"/>
      <c r="AT1683" s="2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2"/>
      <c r="BK1683" s="2"/>
      <c r="BL1683" s="2"/>
      <c r="BM1683" s="2"/>
      <c r="BN1683" s="2"/>
      <c r="BO1683" s="2"/>
      <c r="BP1683" s="2"/>
      <c r="BQ1683" s="2"/>
      <c r="BR1683" s="2"/>
      <c r="BS1683" s="2"/>
      <c r="BT1683" s="2"/>
      <c r="BU1683" s="2"/>
      <c r="BV1683" s="2"/>
      <c r="BW1683" s="2"/>
      <c r="BX1683" s="2"/>
      <c r="BY1683" s="2"/>
      <c r="BZ1683" s="2"/>
      <c r="CA1683" s="2"/>
      <c r="CB1683" s="2"/>
      <c r="CC1683" s="2"/>
      <c r="CD1683" s="2"/>
      <c r="CE1683" s="2"/>
      <c r="CF1683" s="2"/>
      <c r="CG1683" s="2"/>
      <c r="CH1683" s="2"/>
      <c r="CI1683" s="2"/>
      <c r="CJ1683" s="2"/>
      <c r="CK1683" s="2"/>
      <c r="CL1683" s="2"/>
      <c r="CM1683" s="2"/>
      <c r="CN1683" s="2"/>
      <c r="CO1683" s="2"/>
    </row>
    <row r="1684" spans="1:93" s="1" customFormat="1" ht="12.75">
      <c r="A1684" s="135" t="s">
        <v>149</v>
      </c>
      <c r="B1684" s="137"/>
      <c r="C1684" s="335">
        <f t="shared" si="2"/>
        <v>0</v>
      </c>
      <c r="D1684" s="335">
        <v>4741</v>
      </c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  <c r="AR1684" s="2"/>
      <c r="AS1684" s="2"/>
      <c r="AT1684" s="2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2"/>
      <c r="BK1684" s="2"/>
      <c r="BL1684" s="2"/>
      <c r="BM1684" s="2"/>
      <c r="BN1684" s="2"/>
      <c r="BO1684" s="2"/>
      <c r="BP1684" s="2"/>
      <c r="BQ1684" s="2"/>
      <c r="BR1684" s="2"/>
      <c r="BS1684" s="2"/>
      <c r="BT1684" s="2"/>
      <c r="BU1684" s="2"/>
      <c r="BV1684" s="2"/>
      <c r="BW1684" s="2"/>
      <c r="BX1684" s="2"/>
      <c r="BY1684" s="2"/>
      <c r="BZ1684" s="2"/>
      <c r="CA1684" s="2"/>
      <c r="CB1684" s="2"/>
      <c r="CC1684" s="2"/>
      <c r="CD1684" s="2"/>
      <c r="CE1684" s="2"/>
      <c r="CF1684" s="2"/>
      <c r="CG1684" s="2"/>
      <c r="CH1684" s="2"/>
      <c r="CI1684" s="2"/>
      <c r="CJ1684" s="2"/>
      <c r="CK1684" s="2"/>
      <c r="CL1684" s="2"/>
      <c r="CM1684" s="2"/>
      <c r="CN1684" s="2"/>
      <c r="CO1684" s="2"/>
    </row>
    <row r="1685" spans="1:93" s="1" customFormat="1" ht="12.75" hidden="1">
      <c r="A1685" s="135" t="s">
        <v>937</v>
      </c>
      <c r="B1685" s="137"/>
      <c r="C1685" s="374"/>
      <c r="D1685" s="335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  <c r="AR1685" s="2"/>
      <c r="AS1685" s="2"/>
      <c r="AT1685" s="2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2"/>
      <c r="BK1685" s="2"/>
      <c r="BL1685" s="2"/>
      <c r="BM1685" s="2"/>
      <c r="BN1685" s="2"/>
      <c r="BO1685" s="2"/>
      <c r="BP1685" s="2"/>
      <c r="BQ1685" s="2"/>
      <c r="BR1685" s="2"/>
      <c r="BS1685" s="2"/>
      <c r="BT1685" s="2"/>
      <c r="BU1685" s="2"/>
      <c r="BV1685" s="2"/>
      <c r="BW1685" s="2"/>
      <c r="BX1685" s="2"/>
      <c r="BY1685" s="2"/>
      <c r="BZ1685" s="2"/>
      <c r="CA1685" s="2"/>
      <c r="CB1685" s="2"/>
      <c r="CC1685" s="2"/>
      <c r="CD1685" s="2"/>
      <c r="CE1685" s="2"/>
      <c r="CF1685" s="2"/>
      <c r="CG1685" s="2"/>
      <c r="CH1685" s="2"/>
      <c r="CI1685" s="2"/>
      <c r="CJ1685" s="2"/>
      <c r="CK1685" s="2"/>
      <c r="CL1685" s="2"/>
      <c r="CM1685" s="2"/>
      <c r="CN1685" s="2"/>
      <c r="CO1685" s="2"/>
    </row>
    <row r="1686" spans="1:93" s="1" customFormat="1" ht="21.75" customHeight="1">
      <c r="A1686" s="228" t="s">
        <v>924</v>
      </c>
      <c r="B1686" s="6"/>
      <c r="C1686" s="369"/>
      <c r="D1686" s="369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  <c r="AR1686" s="2"/>
      <c r="AS1686" s="2"/>
      <c r="AT1686" s="2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2"/>
      <c r="BK1686" s="2"/>
      <c r="BL1686" s="2"/>
      <c r="BM1686" s="2"/>
      <c r="BN1686" s="2"/>
      <c r="BO1686" s="2"/>
      <c r="BP1686" s="2"/>
      <c r="BQ1686" s="2"/>
      <c r="BR1686" s="2"/>
      <c r="BS1686" s="2"/>
      <c r="BT1686" s="2"/>
      <c r="BU1686" s="2"/>
      <c r="BV1686" s="2"/>
      <c r="BW1686" s="2"/>
      <c r="BX1686" s="2"/>
      <c r="BY1686" s="2"/>
      <c r="BZ1686" s="2"/>
      <c r="CA1686" s="2"/>
      <c r="CB1686" s="2"/>
      <c r="CC1686" s="2"/>
      <c r="CD1686" s="2"/>
      <c r="CE1686" s="2"/>
      <c r="CF1686" s="2"/>
      <c r="CG1686" s="2"/>
      <c r="CH1686" s="2"/>
      <c r="CI1686" s="2"/>
      <c r="CJ1686" s="2"/>
      <c r="CK1686" s="2"/>
      <c r="CL1686" s="2"/>
      <c r="CM1686" s="2"/>
      <c r="CN1686" s="2"/>
      <c r="CO1686" s="2"/>
    </row>
    <row r="1687" spans="1:93" s="1" customFormat="1" ht="27" customHeight="1">
      <c r="A1687" s="560" t="s">
        <v>942</v>
      </c>
      <c r="B1687" s="561"/>
      <c r="C1687" s="353" t="s">
        <v>696</v>
      </c>
      <c r="D1687" s="353" t="s">
        <v>695</v>
      </c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  <c r="AR1687" s="2"/>
      <c r="AS1687" s="2"/>
      <c r="AT1687" s="2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2"/>
      <c r="BK1687" s="2"/>
      <c r="BL1687" s="2"/>
      <c r="BM1687" s="2"/>
      <c r="BN1687" s="2"/>
      <c r="BO1687" s="2"/>
      <c r="BP1687" s="2"/>
      <c r="BQ1687" s="2"/>
      <c r="BR1687" s="2"/>
      <c r="BS1687" s="2"/>
      <c r="BT1687" s="2"/>
      <c r="BU1687" s="2"/>
      <c r="BV1687" s="2"/>
      <c r="BW1687" s="2"/>
      <c r="BX1687" s="2"/>
      <c r="BY1687" s="2"/>
      <c r="BZ1687" s="2"/>
      <c r="CA1687" s="2"/>
      <c r="CB1687" s="2"/>
      <c r="CC1687" s="2"/>
      <c r="CD1687" s="2"/>
      <c r="CE1687" s="2"/>
      <c r="CF1687" s="2"/>
      <c r="CG1687" s="2"/>
      <c r="CH1687" s="2"/>
      <c r="CI1687" s="2"/>
      <c r="CJ1687" s="2"/>
      <c r="CK1687" s="2"/>
      <c r="CL1687" s="2"/>
      <c r="CM1687" s="2"/>
      <c r="CN1687" s="2"/>
      <c r="CO1687" s="2"/>
    </row>
    <row r="1688" spans="1:93" s="1" customFormat="1" ht="12" customHeight="1">
      <c r="A1688" s="248" t="s">
        <v>337</v>
      </c>
      <c r="B1688" s="151"/>
      <c r="C1688" s="383">
        <v>40</v>
      </c>
      <c r="D1688" s="383">
        <v>13</v>
      </c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  <c r="AR1688" s="2"/>
      <c r="AS1688" s="2"/>
      <c r="AT1688" s="2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2"/>
      <c r="BK1688" s="2"/>
      <c r="BL1688" s="2"/>
      <c r="BM1688" s="2"/>
      <c r="BN1688" s="2"/>
      <c r="BO1688" s="2"/>
      <c r="BP1688" s="2"/>
      <c r="BQ1688" s="2"/>
      <c r="BR1688" s="2"/>
      <c r="BS1688" s="2"/>
      <c r="BT1688" s="2"/>
      <c r="BU1688" s="2"/>
      <c r="BV1688" s="2"/>
      <c r="BW1688" s="2"/>
      <c r="BX1688" s="2"/>
      <c r="BY1688" s="2"/>
      <c r="BZ1688" s="2"/>
      <c r="CA1688" s="2"/>
      <c r="CB1688" s="2"/>
      <c r="CC1688" s="2"/>
      <c r="CD1688" s="2"/>
      <c r="CE1688" s="2"/>
      <c r="CF1688" s="2"/>
      <c r="CG1688" s="2"/>
      <c r="CH1688" s="2"/>
      <c r="CI1688" s="2"/>
      <c r="CJ1688" s="2"/>
      <c r="CK1688" s="2"/>
      <c r="CL1688" s="2"/>
      <c r="CM1688" s="2"/>
      <c r="CN1688" s="2"/>
      <c r="CO1688" s="2"/>
    </row>
    <row r="1689" spans="1:93" s="1" customFormat="1" ht="12" customHeight="1">
      <c r="A1689" s="286" t="s">
        <v>338</v>
      </c>
      <c r="B1689" s="233"/>
      <c r="C1689" s="383"/>
      <c r="D1689" s="383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  <c r="AR1689" s="2"/>
      <c r="AS1689" s="2"/>
      <c r="AT1689" s="2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2"/>
      <c r="BK1689" s="2"/>
      <c r="BL1689" s="2"/>
      <c r="BM1689" s="2"/>
      <c r="BN1689" s="2"/>
      <c r="BO1689" s="2"/>
      <c r="BP1689" s="2"/>
      <c r="BQ1689" s="2"/>
      <c r="BR1689" s="2"/>
      <c r="BS1689" s="2"/>
      <c r="BT1689" s="2"/>
      <c r="BU1689" s="2"/>
      <c r="BV1689" s="2"/>
      <c r="BW1689" s="2"/>
      <c r="BX1689" s="2"/>
      <c r="BY1689" s="2"/>
      <c r="BZ1689" s="2"/>
      <c r="CA1689" s="2"/>
      <c r="CB1689" s="2"/>
      <c r="CC1689" s="2"/>
      <c r="CD1689" s="2"/>
      <c r="CE1689" s="2"/>
      <c r="CF1689" s="2"/>
      <c r="CG1689" s="2"/>
      <c r="CH1689" s="2"/>
      <c r="CI1689" s="2"/>
      <c r="CJ1689" s="2"/>
      <c r="CK1689" s="2"/>
      <c r="CL1689" s="2"/>
      <c r="CM1689" s="2"/>
      <c r="CN1689" s="2"/>
      <c r="CO1689" s="2"/>
    </row>
    <row r="1690" spans="1:93" s="1" customFormat="1" ht="12" customHeight="1" hidden="1">
      <c r="A1690" s="127" t="s">
        <v>362</v>
      </c>
      <c r="B1690" s="237"/>
      <c r="C1690" s="383"/>
      <c r="D1690" s="383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  <c r="BQ1690" s="2"/>
      <c r="BR1690" s="2"/>
      <c r="BS1690" s="2"/>
      <c r="BT1690" s="2"/>
      <c r="BU1690" s="2"/>
      <c r="BV1690" s="2"/>
      <c r="BW1690" s="2"/>
      <c r="BX1690" s="2"/>
      <c r="BY1690" s="2"/>
      <c r="BZ1690" s="2"/>
      <c r="CA1690" s="2"/>
      <c r="CB1690" s="2"/>
      <c r="CC1690" s="2"/>
      <c r="CD1690" s="2"/>
      <c r="CE1690" s="2"/>
      <c r="CF1690" s="2"/>
      <c r="CG1690" s="2"/>
      <c r="CH1690" s="2"/>
      <c r="CI1690" s="2"/>
      <c r="CJ1690" s="2"/>
      <c r="CK1690" s="2"/>
      <c r="CL1690" s="2"/>
      <c r="CM1690" s="2"/>
      <c r="CN1690" s="2"/>
      <c r="CO1690" s="2"/>
    </row>
    <row r="1691" spans="1:93" s="1" customFormat="1" ht="12" customHeight="1" hidden="1">
      <c r="A1691" s="286" t="s">
        <v>261</v>
      </c>
      <c r="B1691" s="233"/>
      <c r="C1691" s="383"/>
      <c r="D1691" s="383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2"/>
      <c r="BK1691" s="2"/>
      <c r="BL1691" s="2"/>
      <c r="BM1691" s="2"/>
      <c r="BN1691" s="2"/>
      <c r="BO1691" s="2"/>
      <c r="BP1691" s="2"/>
      <c r="BQ1691" s="2"/>
      <c r="BR1691" s="2"/>
      <c r="BS1691" s="2"/>
      <c r="BT1691" s="2"/>
      <c r="BU1691" s="2"/>
      <c r="BV1691" s="2"/>
      <c r="BW1691" s="2"/>
      <c r="BX1691" s="2"/>
      <c r="BY1691" s="2"/>
      <c r="BZ1691" s="2"/>
      <c r="CA1691" s="2"/>
      <c r="CB1691" s="2"/>
      <c r="CC1691" s="2"/>
      <c r="CD1691" s="2"/>
      <c r="CE1691" s="2"/>
      <c r="CF1691" s="2"/>
      <c r="CG1691" s="2"/>
      <c r="CH1691" s="2"/>
      <c r="CI1691" s="2"/>
      <c r="CJ1691" s="2"/>
      <c r="CK1691" s="2"/>
      <c r="CL1691" s="2"/>
      <c r="CM1691" s="2"/>
      <c r="CN1691" s="2"/>
      <c r="CO1691" s="2"/>
    </row>
    <row r="1692" spans="1:93" s="1" customFormat="1" ht="12" customHeight="1" hidden="1">
      <c r="A1692" s="286" t="s">
        <v>692</v>
      </c>
      <c r="B1692" s="233"/>
      <c r="C1692" s="383"/>
      <c r="D1692" s="383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2"/>
      <c r="BK1692" s="2"/>
      <c r="BL1692" s="2"/>
      <c r="BM1692" s="2"/>
      <c r="BN1692" s="2"/>
      <c r="BO1692" s="2"/>
      <c r="BP1692" s="2"/>
      <c r="BQ1692" s="2"/>
      <c r="BR1692" s="2"/>
      <c r="BS1692" s="2"/>
      <c r="BT1692" s="2"/>
      <c r="BU1692" s="2"/>
      <c r="BV1692" s="2"/>
      <c r="BW1692" s="2"/>
      <c r="BX1692" s="2"/>
      <c r="BY1692" s="2"/>
      <c r="BZ1692" s="2"/>
      <c r="CA1692" s="2"/>
      <c r="CB1692" s="2"/>
      <c r="CC1692" s="2"/>
      <c r="CD1692" s="2"/>
      <c r="CE1692" s="2"/>
      <c r="CF1692" s="2"/>
      <c r="CG1692" s="2"/>
      <c r="CH1692" s="2"/>
      <c r="CI1692" s="2"/>
      <c r="CJ1692" s="2"/>
      <c r="CK1692" s="2"/>
      <c r="CL1692" s="2"/>
      <c r="CM1692" s="2"/>
      <c r="CN1692" s="2"/>
      <c r="CO1692" s="2"/>
    </row>
    <row r="1693" spans="1:93" s="1" customFormat="1" ht="12.75">
      <c r="A1693" s="135" t="s">
        <v>156</v>
      </c>
      <c r="B1693" s="305"/>
      <c r="C1693" s="335">
        <v>40</v>
      </c>
      <c r="D1693" s="335">
        <v>13</v>
      </c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  <c r="AR1693" s="2"/>
      <c r="AS1693" s="2"/>
      <c r="AT1693" s="2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2"/>
      <c r="BK1693" s="2"/>
      <c r="BL1693" s="2"/>
      <c r="BM1693" s="2"/>
      <c r="BN1693" s="2"/>
      <c r="BO1693" s="2"/>
      <c r="BP1693" s="2"/>
      <c r="BQ1693" s="2"/>
      <c r="BR1693" s="2"/>
      <c r="BS1693" s="2"/>
      <c r="BT1693" s="2"/>
      <c r="BU1693" s="2"/>
      <c r="BV1693" s="2"/>
      <c r="BW1693" s="2"/>
      <c r="BX1693" s="2"/>
      <c r="BY1693" s="2"/>
      <c r="BZ1693" s="2"/>
      <c r="CA1693" s="2"/>
      <c r="CB1693" s="2"/>
      <c r="CC1693" s="2"/>
      <c r="CD1693" s="2"/>
      <c r="CE1693" s="2"/>
      <c r="CF1693" s="2"/>
      <c r="CG1693" s="2"/>
      <c r="CH1693" s="2"/>
      <c r="CI1693" s="2"/>
      <c r="CJ1693" s="2"/>
      <c r="CK1693" s="2"/>
      <c r="CL1693" s="2"/>
      <c r="CM1693" s="2"/>
      <c r="CN1693" s="2"/>
      <c r="CO1693" s="2"/>
    </row>
    <row r="1694" spans="1:93" s="1" customFormat="1" ht="12.75" hidden="1">
      <c r="A1694" s="135" t="s">
        <v>937</v>
      </c>
      <c r="B1694" s="237"/>
      <c r="C1694" s="335"/>
      <c r="D1694" s="335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  <c r="AR1694" s="2"/>
      <c r="AS1694" s="2"/>
      <c r="AT1694" s="2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2"/>
      <c r="BK1694" s="2"/>
      <c r="BL1694" s="2"/>
      <c r="BM1694" s="2"/>
      <c r="BN1694" s="2"/>
      <c r="BO1694" s="2"/>
      <c r="BP1694" s="2"/>
      <c r="BQ1694" s="2"/>
      <c r="BR1694" s="2"/>
      <c r="BS1694" s="2"/>
      <c r="BT1694" s="2"/>
      <c r="BU1694" s="2"/>
      <c r="BV1694" s="2"/>
      <c r="BW1694" s="2"/>
      <c r="BX1694" s="2"/>
      <c r="BY1694" s="2"/>
      <c r="BZ1694" s="2"/>
      <c r="CA1694" s="2"/>
      <c r="CB1694" s="2"/>
      <c r="CC1694" s="2"/>
      <c r="CD1694" s="2"/>
      <c r="CE1694" s="2"/>
      <c r="CF1694" s="2"/>
      <c r="CG1694" s="2"/>
      <c r="CH1694" s="2"/>
      <c r="CI1694" s="2"/>
      <c r="CJ1694" s="2"/>
      <c r="CK1694" s="2"/>
      <c r="CL1694" s="2"/>
      <c r="CM1694" s="2"/>
      <c r="CN1694" s="2"/>
      <c r="CO1694" s="2"/>
    </row>
    <row r="1695" spans="1:93" s="1" customFormat="1" ht="12" customHeight="1">
      <c r="A1695" s="165"/>
      <c r="B1695" s="121"/>
      <c r="C1695" s="369"/>
      <c r="D1695" s="369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2"/>
      <c r="BK1695" s="2"/>
      <c r="BL1695" s="2"/>
      <c r="BM1695" s="2"/>
      <c r="BN1695" s="2"/>
      <c r="BO1695" s="2"/>
      <c r="BP1695" s="2"/>
      <c r="BQ1695" s="2"/>
      <c r="BR1695" s="2"/>
      <c r="BS1695" s="2"/>
      <c r="BT1695" s="2"/>
      <c r="BU1695" s="2"/>
      <c r="BV1695" s="2"/>
      <c r="BW1695" s="2"/>
      <c r="BX1695" s="2"/>
      <c r="BY1695" s="2"/>
      <c r="BZ1695" s="2"/>
      <c r="CA1695" s="2"/>
      <c r="CB1695" s="2"/>
      <c r="CC1695" s="2"/>
      <c r="CD1695" s="2"/>
      <c r="CE1695" s="2"/>
      <c r="CF1695" s="2"/>
      <c r="CG1695" s="2"/>
      <c r="CH1695" s="2"/>
      <c r="CI1695" s="2"/>
      <c r="CJ1695" s="2"/>
      <c r="CK1695" s="2"/>
      <c r="CL1695" s="2"/>
      <c r="CM1695" s="2"/>
      <c r="CN1695" s="2"/>
      <c r="CO1695" s="2"/>
    </row>
    <row r="1696" spans="1:93" s="1" customFormat="1" ht="25.5" customHeight="1">
      <c r="A1696" s="135" t="s">
        <v>155</v>
      </c>
      <c r="B1696" s="209"/>
      <c r="C1696" s="353" t="s">
        <v>696</v>
      </c>
      <c r="D1696" s="353" t="s">
        <v>695</v>
      </c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  <c r="AR1696" s="2"/>
      <c r="AS1696" s="2"/>
      <c r="AT1696" s="2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2"/>
      <c r="BK1696" s="2"/>
      <c r="BL1696" s="2"/>
      <c r="BM1696" s="2"/>
      <c r="BN1696" s="2"/>
      <c r="BO1696" s="2"/>
      <c r="BP1696" s="2"/>
      <c r="BQ1696" s="2"/>
      <c r="BR1696" s="2"/>
      <c r="BS1696" s="2"/>
      <c r="BT1696" s="2"/>
      <c r="BU1696" s="2"/>
      <c r="BV1696" s="2"/>
      <c r="BW1696" s="2"/>
      <c r="BX1696" s="2"/>
      <c r="BY1696" s="2"/>
      <c r="BZ1696" s="2"/>
      <c r="CA1696" s="2"/>
      <c r="CB1696" s="2"/>
      <c r="CC1696" s="2"/>
      <c r="CD1696" s="2"/>
      <c r="CE1696" s="2"/>
      <c r="CF1696" s="2"/>
      <c r="CG1696" s="2"/>
      <c r="CH1696" s="2"/>
      <c r="CI1696" s="2"/>
      <c r="CJ1696" s="2"/>
      <c r="CK1696" s="2"/>
      <c r="CL1696" s="2"/>
      <c r="CM1696" s="2"/>
      <c r="CN1696" s="2"/>
      <c r="CO1696" s="2"/>
    </row>
    <row r="1697" spans="1:93" s="1" customFormat="1" ht="12" customHeight="1">
      <c r="A1697" s="157" t="s">
        <v>938</v>
      </c>
      <c r="B1697" s="137"/>
      <c r="C1697" s="335">
        <v>40</v>
      </c>
      <c r="D1697" s="335">
        <v>13</v>
      </c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  <c r="AR1697" s="2"/>
      <c r="AS1697" s="2"/>
      <c r="AT1697" s="2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2"/>
      <c r="BK1697" s="2"/>
      <c r="BL1697" s="2"/>
      <c r="BM1697" s="2"/>
      <c r="BN1697" s="2"/>
      <c r="BO1697" s="2"/>
      <c r="BP1697" s="2"/>
      <c r="BQ1697" s="2"/>
      <c r="BR1697" s="2"/>
      <c r="BS1697" s="2"/>
      <c r="BT1697" s="2"/>
      <c r="BU1697" s="2"/>
      <c r="BV1697" s="2"/>
      <c r="BW1697" s="2"/>
      <c r="BX1697" s="2"/>
      <c r="BY1697" s="2"/>
      <c r="BZ1697" s="2"/>
      <c r="CA1697" s="2"/>
      <c r="CB1697" s="2"/>
      <c r="CC1697" s="2"/>
      <c r="CD1697" s="2"/>
      <c r="CE1697" s="2"/>
      <c r="CF1697" s="2"/>
      <c r="CG1697" s="2"/>
      <c r="CH1697" s="2"/>
      <c r="CI1697" s="2"/>
      <c r="CJ1697" s="2"/>
      <c r="CK1697" s="2"/>
      <c r="CL1697" s="2"/>
      <c r="CM1697" s="2"/>
      <c r="CN1697" s="2"/>
      <c r="CO1697" s="2"/>
    </row>
    <row r="1698" spans="1:93" s="1" customFormat="1" ht="12" customHeight="1" hidden="1">
      <c r="A1698" s="157" t="s">
        <v>941</v>
      </c>
      <c r="B1698" s="137"/>
      <c r="C1698" s="335"/>
      <c r="D1698" s="335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  <c r="AR1698" s="2"/>
      <c r="AS1698" s="2"/>
      <c r="AT1698" s="2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2"/>
      <c r="BK1698" s="2"/>
      <c r="BL1698" s="2"/>
      <c r="BM1698" s="2"/>
      <c r="BN1698" s="2"/>
      <c r="BO1698" s="2"/>
      <c r="BP1698" s="2"/>
      <c r="BQ1698" s="2"/>
      <c r="BR1698" s="2"/>
      <c r="BS1698" s="2"/>
      <c r="BT1698" s="2"/>
      <c r="BU1698" s="2"/>
      <c r="BV1698" s="2"/>
      <c r="BW1698" s="2"/>
      <c r="BX1698" s="2"/>
      <c r="BY1698" s="2"/>
      <c r="BZ1698" s="2"/>
      <c r="CA1698" s="2"/>
      <c r="CB1698" s="2"/>
      <c r="CC1698" s="2"/>
      <c r="CD1698" s="2"/>
      <c r="CE1698" s="2"/>
      <c r="CF1698" s="2"/>
      <c r="CG1698" s="2"/>
      <c r="CH1698" s="2"/>
      <c r="CI1698" s="2"/>
      <c r="CJ1698" s="2"/>
      <c r="CK1698" s="2"/>
      <c r="CL1698" s="2"/>
      <c r="CM1698" s="2"/>
      <c r="CN1698" s="2"/>
      <c r="CO1698" s="2"/>
    </row>
    <row r="1699" spans="1:93" s="1" customFormat="1" ht="12" customHeight="1" hidden="1">
      <c r="A1699" s="157" t="s">
        <v>707</v>
      </c>
      <c r="B1699" s="137"/>
      <c r="C1699" s="335"/>
      <c r="D1699" s="335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  <c r="AR1699" s="2"/>
      <c r="AS1699" s="2"/>
      <c r="AT1699" s="2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2"/>
      <c r="BK1699" s="2"/>
      <c r="BL1699" s="2"/>
      <c r="BM1699" s="2"/>
      <c r="BN1699" s="2"/>
      <c r="BO1699" s="2"/>
      <c r="BP1699" s="2"/>
      <c r="BQ1699" s="2"/>
      <c r="BR1699" s="2"/>
      <c r="BS1699" s="2"/>
      <c r="BT1699" s="2"/>
      <c r="BU1699" s="2"/>
      <c r="BV1699" s="2"/>
      <c r="BW1699" s="2"/>
      <c r="BX1699" s="2"/>
      <c r="BY1699" s="2"/>
      <c r="BZ1699" s="2"/>
      <c r="CA1699" s="2"/>
      <c r="CB1699" s="2"/>
      <c r="CC1699" s="2"/>
      <c r="CD1699" s="2"/>
      <c r="CE1699" s="2"/>
      <c r="CF1699" s="2"/>
      <c r="CG1699" s="2"/>
      <c r="CH1699" s="2"/>
      <c r="CI1699" s="2"/>
      <c r="CJ1699" s="2"/>
      <c r="CK1699" s="2"/>
      <c r="CL1699" s="2"/>
      <c r="CM1699" s="2"/>
      <c r="CN1699" s="2"/>
      <c r="CO1699" s="2"/>
    </row>
    <row r="1700" spans="1:93" s="1" customFormat="1" ht="12" customHeight="1" hidden="1">
      <c r="A1700" s="292" t="s">
        <v>940</v>
      </c>
      <c r="B1700" s="137"/>
      <c r="C1700" s="335"/>
      <c r="D1700" s="335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  <c r="AR1700" s="2"/>
      <c r="AS1700" s="2"/>
      <c r="AT1700" s="2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2"/>
      <c r="BK1700" s="2"/>
      <c r="BL1700" s="2"/>
      <c r="BM1700" s="2"/>
      <c r="BN1700" s="2"/>
      <c r="BO1700" s="2"/>
      <c r="BP1700" s="2"/>
      <c r="BQ1700" s="2"/>
      <c r="BR1700" s="2"/>
      <c r="BS1700" s="2"/>
      <c r="BT1700" s="2"/>
      <c r="BU1700" s="2"/>
      <c r="BV1700" s="2"/>
      <c r="BW1700" s="2"/>
      <c r="BX1700" s="2"/>
      <c r="BY1700" s="2"/>
      <c r="BZ1700" s="2"/>
      <c r="CA1700" s="2"/>
      <c r="CB1700" s="2"/>
      <c r="CC1700" s="2"/>
      <c r="CD1700" s="2"/>
      <c r="CE1700" s="2"/>
      <c r="CF1700" s="2"/>
      <c r="CG1700" s="2"/>
      <c r="CH1700" s="2"/>
      <c r="CI1700" s="2"/>
      <c r="CJ1700" s="2"/>
      <c r="CK1700" s="2"/>
      <c r="CL1700" s="2"/>
      <c r="CM1700" s="2"/>
      <c r="CN1700" s="2"/>
      <c r="CO1700" s="2"/>
    </row>
    <row r="1701" spans="1:93" s="1" customFormat="1" ht="12" customHeight="1" hidden="1">
      <c r="A1701" s="157" t="s">
        <v>939</v>
      </c>
      <c r="B1701" s="137"/>
      <c r="C1701" s="335"/>
      <c r="D1701" s="335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  <c r="AR1701" s="2"/>
      <c r="AS1701" s="2"/>
      <c r="AT1701" s="2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2"/>
      <c r="BK1701" s="2"/>
      <c r="BL1701" s="2"/>
      <c r="BM1701" s="2"/>
      <c r="BN1701" s="2"/>
      <c r="BO1701" s="2"/>
      <c r="BP1701" s="2"/>
      <c r="BQ1701" s="2"/>
      <c r="BR1701" s="2"/>
      <c r="BS1701" s="2"/>
      <c r="BT1701" s="2"/>
      <c r="BU1701" s="2"/>
      <c r="BV1701" s="2"/>
      <c r="BW1701" s="2"/>
      <c r="BX1701" s="2"/>
      <c r="BY1701" s="2"/>
      <c r="BZ1701" s="2"/>
      <c r="CA1701" s="2"/>
      <c r="CB1701" s="2"/>
      <c r="CC1701" s="2"/>
      <c r="CD1701" s="2"/>
      <c r="CE1701" s="2"/>
      <c r="CF1701" s="2"/>
      <c r="CG1701" s="2"/>
      <c r="CH1701" s="2"/>
      <c r="CI1701" s="2"/>
      <c r="CJ1701" s="2"/>
      <c r="CK1701" s="2"/>
      <c r="CL1701" s="2"/>
      <c r="CM1701" s="2"/>
      <c r="CN1701" s="2"/>
      <c r="CO1701" s="2"/>
    </row>
    <row r="1702" spans="1:93" s="1" customFormat="1" ht="12" customHeight="1" hidden="1">
      <c r="A1702" s="292" t="s">
        <v>940</v>
      </c>
      <c r="B1702" s="137"/>
      <c r="C1702" s="335"/>
      <c r="D1702" s="335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  <c r="AR1702" s="2"/>
      <c r="AS1702" s="2"/>
      <c r="AT1702" s="2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2"/>
      <c r="BK1702" s="2"/>
      <c r="BL1702" s="2"/>
      <c r="BM1702" s="2"/>
      <c r="BN1702" s="2"/>
      <c r="BO1702" s="2"/>
      <c r="BP1702" s="2"/>
      <c r="BQ1702" s="2"/>
      <c r="BR1702" s="2"/>
      <c r="BS1702" s="2"/>
      <c r="BT1702" s="2"/>
      <c r="BU1702" s="2"/>
      <c r="BV1702" s="2"/>
      <c r="BW1702" s="2"/>
      <c r="BX1702" s="2"/>
      <c r="BY1702" s="2"/>
      <c r="BZ1702" s="2"/>
      <c r="CA1702" s="2"/>
      <c r="CB1702" s="2"/>
      <c r="CC1702" s="2"/>
      <c r="CD1702" s="2"/>
      <c r="CE1702" s="2"/>
      <c r="CF1702" s="2"/>
      <c r="CG1702" s="2"/>
      <c r="CH1702" s="2"/>
      <c r="CI1702" s="2"/>
      <c r="CJ1702" s="2"/>
      <c r="CK1702" s="2"/>
      <c r="CL1702" s="2"/>
      <c r="CM1702" s="2"/>
      <c r="CN1702" s="2"/>
      <c r="CO1702" s="2"/>
    </row>
    <row r="1703" spans="1:93" s="1" customFormat="1" ht="12" customHeight="1" hidden="1">
      <c r="A1703" s="250" t="s">
        <v>687</v>
      </c>
      <c r="B1703" s="137"/>
      <c r="C1703" s="383"/>
      <c r="D1703" s="383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  <c r="AR1703" s="2"/>
      <c r="AS1703" s="2"/>
      <c r="AT1703" s="2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2"/>
      <c r="BK1703" s="2"/>
      <c r="BL1703" s="2"/>
      <c r="BM1703" s="2"/>
      <c r="BN1703" s="2"/>
      <c r="BO1703" s="2"/>
      <c r="BP1703" s="2"/>
      <c r="BQ1703" s="2"/>
      <c r="BR1703" s="2"/>
      <c r="BS1703" s="2"/>
      <c r="BT1703" s="2"/>
      <c r="BU1703" s="2"/>
      <c r="BV1703" s="2"/>
      <c r="BW1703" s="2"/>
      <c r="BX1703" s="2"/>
      <c r="BY1703" s="2"/>
      <c r="BZ1703" s="2"/>
      <c r="CA1703" s="2"/>
      <c r="CB1703" s="2"/>
      <c r="CC1703" s="2"/>
      <c r="CD1703" s="2"/>
      <c r="CE1703" s="2"/>
      <c r="CF1703" s="2"/>
      <c r="CG1703" s="2"/>
      <c r="CH1703" s="2"/>
      <c r="CI1703" s="2"/>
      <c r="CJ1703" s="2"/>
      <c r="CK1703" s="2"/>
      <c r="CL1703" s="2"/>
      <c r="CM1703" s="2"/>
      <c r="CN1703" s="2"/>
      <c r="CO1703" s="2"/>
    </row>
    <row r="1704" spans="1:93" s="1" customFormat="1" ht="12" customHeight="1" hidden="1">
      <c r="A1704" s="158" t="s">
        <v>154</v>
      </c>
      <c r="B1704" s="151"/>
      <c r="C1704" s="335"/>
      <c r="D1704" s="335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  <c r="AR1704" s="2"/>
      <c r="AS1704" s="2"/>
      <c r="AT1704" s="2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2"/>
      <c r="BK1704" s="2"/>
      <c r="BL1704" s="2"/>
      <c r="BM1704" s="2"/>
      <c r="BN1704" s="2"/>
      <c r="BO1704" s="2"/>
      <c r="BP1704" s="2"/>
      <c r="BQ1704" s="2"/>
      <c r="BR1704" s="2"/>
      <c r="BS1704" s="2"/>
      <c r="BT1704" s="2"/>
      <c r="BU1704" s="2"/>
      <c r="BV1704" s="2"/>
      <c r="BW1704" s="2"/>
      <c r="BX1704" s="2"/>
      <c r="BY1704" s="2"/>
      <c r="BZ1704" s="2"/>
      <c r="CA1704" s="2"/>
      <c r="CB1704" s="2"/>
      <c r="CC1704" s="2"/>
      <c r="CD1704" s="2"/>
      <c r="CE1704" s="2"/>
      <c r="CF1704" s="2"/>
      <c r="CG1704" s="2"/>
      <c r="CH1704" s="2"/>
      <c r="CI1704" s="2"/>
      <c r="CJ1704" s="2"/>
      <c r="CK1704" s="2"/>
      <c r="CL1704" s="2"/>
      <c r="CM1704" s="2"/>
      <c r="CN1704" s="2"/>
      <c r="CO1704" s="2"/>
    </row>
    <row r="1705" spans="1:93" s="1" customFormat="1" ht="12" customHeight="1" hidden="1">
      <c r="A1705" s="157" t="s">
        <v>941</v>
      </c>
      <c r="B1705" s="137"/>
      <c r="C1705" s="335"/>
      <c r="D1705" s="335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2"/>
      <c r="BK1705" s="2"/>
      <c r="BL1705" s="2"/>
      <c r="BM1705" s="2"/>
      <c r="BN1705" s="2"/>
      <c r="BO1705" s="2"/>
      <c r="BP1705" s="2"/>
      <c r="BQ1705" s="2"/>
      <c r="BR1705" s="2"/>
      <c r="BS1705" s="2"/>
      <c r="BT1705" s="2"/>
      <c r="BU1705" s="2"/>
      <c r="BV1705" s="2"/>
      <c r="BW1705" s="2"/>
      <c r="BX1705" s="2"/>
      <c r="BY1705" s="2"/>
      <c r="BZ1705" s="2"/>
      <c r="CA1705" s="2"/>
      <c r="CB1705" s="2"/>
      <c r="CC1705" s="2"/>
      <c r="CD1705" s="2"/>
      <c r="CE1705" s="2"/>
      <c r="CF1705" s="2"/>
      <c r="CG1705" s="2"/>
      <c r="CH1705" s="2"/>
      <c r="CI1705" s="2"/>
      <c r="CJ1705" s="2"/>
      <c r="CK1705" s="2"/>
      <c r="CL1705" s="2"/>
      <c r="CM1705" s="2"/>
      <c r="CN1705" s="2"/>
      <c r="CO1705" s="2"/>
    </row>
    <row r="1706" spans="1:93" s="1" customFormat="1" ht="12" customHeight="1" hidden="1">
      <c r="A1706" s="157" t="s">
        <v>707</v>
      </c>
      <c r="B1706" s="137"/>
      <c r="C1706" s="335"/>
      <c r="D1706" s="335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  <c r="BQ1706" s="2"/>
      <c r="BR1706" s="2"/>
      <c r="BS1706" s="2"/>
      <c r="BT1706" s="2"/>
      <c r="BU1706" s="2"/>
      <c r="BV1706" s="2"/>
      <c r="BW1706" s="2"/>
      <c r="BX1706" s="2"/>
      <c r="BY1706" s="2"/>
      <c r="BZ1706" s="2"/>
      <c r="CA1706" s="2"/>
      <c r="CB1706" s="2"/>
      <c r="CC1706" s="2"/>
      <c r="CD1706" s="2"/>
      <c r="CE1706" s="2"/>
      <c r="CF1706" s="2"/>
      <c r="CG1706" s="2"/>
      <c r="CH1706" s="2"/>
      <c r="CI1706" s="2"/>
      <c r="CJ1706" s="2"/>
      <c r="CK1706" s="2"/>
      <c r="CL1706" s="2"/>
      <c r="CM1706" s="2"/>
      <c r="CN1706" s="2"/>
      <c r="CO1706" s="2"/>
    </row>
    <row r="1707" spans="1:93" s="1" customFormat="1" ht="12" customHeight="1" hidden="1">
      <c r="A1707" s="292" t="s">
        <v>940</v>
      </c>
      <c r="B1707" s="137"/>
      <c r="C1707" s="335"/>
      <c r="D1707" s="335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  <c r="AR1707" s="2"/>
      <c r="AS1707" s="2"/>
      <c r="AT1707" s="2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2"/>
      <c r="BK1707" s="2"/>
      <c r="BL1707" s="2"/>
      <c r="BM1707" s="2"/>
      <c r="BN1707" s="2"/>
      <c r="BO1707" s="2"/>
      <c r="BP1707" s="2"/>
      <c r="BQ1707" s="2"/>
      <c r="BR1707" s="2"/>
      <c r="BS1707" s="2"/>
      <c r="BT1707" s="2"/>
      <c r="BU1707" s="2"/>
      <c r="BV1707" s="2"/>
      <c r="BW1707" s="2"/>
      <c r="BX1707" s="2"/>
      <c r="BY1707" s="2"/>
      <c r="BZ1707" s="2"/>
      <c r="CA1707" s="2"/>
      <c r="CB1707" s="2"/>
      <c r="CC1707" s="2"/>
      <c r="CD1707" s="2"/>
      <c r="CE1707" s="2"/>
      <c r="CF1707" s="2"/>
      <c r="CG1707" s="2"/>
      <c r="CH1707" s="2"/>
      <c r="CI1707" s="2"/>
      <c r="CJ1707" s="2"/>
      <c r="CK1707" s="2"/>
      <c r="CL1707" s="2"/>
      <c r="CM1707" s="2"/>
      <c r="CN1707" s="2"/>
      <c r="CO1707" s="2"/>
    </row>
    <row r="1708" spans="1:93" s="1" customFormat="1" ht="12" customHeight="1" hidden="1">
      <c r="A1708" s="157" t="s">
        <v>939</v>
      </c>
      <c r="B1708" s="137"/>
      <c r="C1708" s="335"/>
      <c r="D1708" s="335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  <c r="AR1708" s="2"/>
      <c r="AS1708" s="2"/>
      <c r="AT1708" s="2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2"/>
      <c r="BK1708" s="2"/>
      <c r="BL1708" s="2"/>
      <c r="BM1708" s="2"/>
      <c r="BN1708" s="2"/>
      <c r="BO1708" s="2"/>
      <c r="BP1708" s="2"/>
      <c r="BQ1708" s="2"/>
      <c r="BR1708" s="2"/>
      <c r="BS1708" s="2"/>
      <c r="BT1708" s="2"/>
      <c r="BU1708" s="2"/>
      <c r="BV1708" s="2"/>
      <c r="BW1708" s="2"/>
      <c r="BX1708" s="2"/>
      <c r="BY1708" s="2"/>
      <c r="BZ1708" s="2"/>
      <c r="CA1708" s="2"/>
      <c r="CB1708" s="2"/>
      <c r="CC1708" s="2"/>
      <c r="CD1708" s="2"/>
      <c r="CE1708" s="2"/>
      <c r="CF1708" s="2"/>
      <c r="CG1708" s="2"/>
      <c r="CH1708" s="2"/>
      <c r="CI1708" s="2"/>
      <c r="CJ1708" s="2"/>
      <c r="CK1708" s="2"/>
      <c r="CL1708" s="2"/>
      <c r="CM1708" s="2"/>
      <c r="CN1708" s="2"/>
      <c r="CO1708" s="2"/>
    </row>
    <row r="1709" spans="1:93" s="1" customFormat="1" ht="12" customHeight="1" hidden="1">
      <c r="A1709" s="292" t="s">
        <v>940</v>
      </c>
      <c r="B1709" s="137"/>
      <c r="C1709" s="335"/>
      <c r="D1709" s="335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  <c r="AR1709" s="2"/>
      <c r="AS1709" s="2"/>
      <c r="AT1709" s="2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2"/>
      <c r="BK1709" s="2"/>
      <c r="BL1709" s="2"/>
      <c r="BM1709" s="2"/>
      <c r="BN1709" s="2"/>
      <c r="BO1709" s="2"/>
      <c r="BP1709" s="2"/>
      <c r="BQ1709" s="2"/>
      <c r="BR1709" s="2"/>
      <c r="BS1709" s="2"/>
      <c r="BT1709" s="2"/>
      <c r="BU1709" s="2"/>
      <c r="BV1709" s="2"/>
      <c r="BW1709" s="2"/>
      <c r="BX1709" s="2"/>
      <c r="BY1709" s="2"/>
      <c r="BZ1709" s="2"/>
      <c r="CA1709" s="2"/>
      <c r="CB1709" s="2"/>
      <c r="CC1709" s="2"/>
      <c r="CD1709" s="2"/>
      <c r="CE1709" s="2"/>
      <c r="CF1709" s="2"/>
      <c r="CG1709" s="2"/>
      <c r="CH1709" s="2"/>
      <c r="CI1709" s="2"/>
      <c r="CJ1709" s="2"/>
      <c r="CK1709" s="2"/>
      <c r="CL1709" s="2"/>
      <c r="CM1709" s="2"/>
      <c r="CN1709" s="2"/>
      <c r="CO1709" s="2"/>
    </row>
    <row r="1710" spans="1:93" s="1" customFormat="1" ht="12" customHeight="1" hidden="1">
      <c r="A1710" s="250" t="s">
        <v>687</v>
      </c>
      <c r="B1710" s="137"/>
      <c r="C1710" s="383"/>
      <c r="D1710" s="383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  <c r="AR1710" s="2"/>
      <c r="AS1710" s="2"/>
      <c r="AT1710" s="2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2"/>
      <c r="BK1710" s="2"/>
      <c r="BL1710" s="2"/>
      <c r="BM1710" s="2"/>
      <c r="BN1710" s="2"/>
      <c r="BO1710" s="2"/>
      <c r="BP1710" s="2"/>
      <c r="BQ1710" s="2"/>
      <c r="BR1710" s="2"/>
      <c r="BS1710" s="2"/>
      <c r="BT1710" s="2"/>
      <c r="BU1710" s="2"/>
      <c r="BV1710" s="2"/>
      <c r="BW1710" s="2"/>
      <c r="BX1710" s="2"/>
      <c r="BY1710" s="2"/>
      <c r="BZ1710" s="2"/>
      <c r="CA1710" s="2"/>
      <c r="CB1710" s="2"/>
      <c r="CC1710" s="2"/>
      <c r="CD1710" s="2"/>
      <c r="CE1710" s="2"/>
      <c r="CF1710" s="2"/>
      <c r="CG1710" s="2"/>
      <c r="CH1710" s="2"/>
      <c r="CI1710" s="2"/>
      <c r="CJ1710" s="2"/>
      <c r="CK1710" s="2"/>
      <c r="CL1710" s="2"/>
      <c r="CM1710" s="2"/>
      <c r="CN1710" s="2"/>
      <c r="CO1710" s="2"/>
    </row>
    <row r="1711" spans="1:93" s="1" customFormat="1" ht="12.75">
      <c r="A1711" s="135" t="s">
        <v>156</v>
      </c>
      <c r="B1711" s="137"/>
      <c r="C1711" s="335">
        <v>40</v>
      </c>
      <c r="D1711" s="335">
        <v>13</v>
      </c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  <c r="AR1711" s="2"/>
      <c r="AS1711" s="2"/>
      <c r="AT1711" s="2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2"/>
      <c r="BK1711" s="2"/>
      <c r="BL1711" s="2"/>
      <c r="BM1711" s="2"/>
      <c r="BN1711" s="2"/>
      <c r="BO1711" s="2"/>
      <c r="BP1711" s="2"/>
      <c r="BQ1711" s="2"/>
      <c r="BR1711" s="2"/>
      <c r="BS1711" s="2"/>
      <c r="BT1711" s="2"/>
      <c r="BU1711" s="2"/>
      <c r="BV1711" s="2"/>
      <c r="BW1711" s="2"/>
      <c r="BX1711" s="2"/>
      <c r="BY1711" s="2"/>
      <c r="BZ1711" s="2"/>
      <c r="CA1711" s="2"/>
      <c r="CB1711" s="2"/>
      <c r="CC1711" s="2"/>
      <c r="CD1711" s="2"/>
      <c r="CE1711" s="2"/>
      <c r="CF1711" s="2"/>
      <c r="CG1711" s="2"/>
      <c r="CH1711" s="2"/>
      <c r="CI1711" s="2"/>
      <c r="CJ1711" s="2"/>
      <c r="CK1711" s="2"/>
      <c r="CL1711" s="2"/>
      <c r="CM1711" s="2"/>
      <c r="CN1711" s="2"/>
      <c r="CO1711" s="2"/>
    </row>
    <row r="1712" spans="1:93" s="1" customFormat="1" ht="12.75" hidden="1">
      <c r="A1712" s="135" t="s">
        <v>937</v>
      </c>
      <c r="B1712" s="137"/>
      <c r="C1712" s="374"/>
      <c r="D1712" s="335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  <c r="AR1712" s="2"/>
      <c r="AS1712" s="2"/>
      <c r="AT1712" s="2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2"/>
      <c r="BK1712" s="2"/>
      <c r="BL1712" s="2"/>
      <c r="BM1712" s="2"/>
      <c r="BN1712" s="2"/>
      <c r="BO1712" s="2"/>
      <c r="BP1712" s="2"/>
      <c r="BQ1712" s="2"/>
      <c r="BR1712" s="2"/>
      <c r="BS1712" s="2"/>
      <c r="BT1712" s="2"/>
      <c r="BU1712" s="2"/>
      <c r="BV1712" s="2"/>
      <c r="BW1712" s="2"/>
      <c r="BX1712" s="2"/>
      <c r="BY1712" s="2"/>
      <c r="BZ1712" s="2"/>
      <c r="CA1712" s="2"/>
      <c r="CB1712" s="2"/>
      <c r="CC1712" s="2"/>
      <c r="CD1712" s="2"/>
      <c r="CE1712" s="2"/>
      <c r="CF1712" s="2"/>
      <c r="CG1712" s="2"/>
      <c r="CH1712" s="2"/>
      <c r="CI1712" s="2"/>
      <c r="CJ1712" s="2"/>
      <c r="CK1712" s="2"/>
      <c r="CL1712" s="2"/>
      <c r="CM1712" s="2"/>
      <c r="CN1712" s="2"/>
      <c r="CO1712" s="2"/>
    </row>
    <row r="1713" spans="1:93" s="1" customFormat="1" ht="21.75" customHeight="1">
      <c r="A1713" s="572" t="s">
        <v>925</v>
      </c>
      <c r="B1713" s="573"/>
      <c r="C1713" s="573"/>
      <c r="D1713" s="573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  <c r="AR1713" s="2"/>
      <c r="AS1713" s="2"/>
      <c r="AT1713" s="2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2"/>
      <c r="BK1713" s="2"/>
      <c r="BL1713" s="2"/>
      <c r="BM1713" s="2"/>
      <c r="BN1713" s="2"/>
      <c r="BO1713" s="2"/>
      <c r="BP1713" s="2"/>
      <c r="BQ1713" s="2"/>
      <c r="BR1713" s="2"/>
      <c r="BS1713" s="2"/>
      <c r="BT1713" s="2"/>
      <c r="BU1713" s="2"/>
      <c r="BV1713" s="2"/>
      <c r="BW1713" s="2"/>
      <c r="BX1713" s="2"/>
      <c r="BY1713" s="2"/>
      <c r="BZ1713" s="2"/>
      <c r="CA1713" s="2"/>
      <c r="CB1713" s="2"/>
      <c r="CC1713" s="2"/>
      <c r="CD1713" s="2"/>
      <c r="CE1713" s="2"/>
      <c r="CF1713" s="2"/>
      <c r="CG1713" s="2"/>
      <c r="CH1713" s="2"/>
      <c r="CI1713" s="2"/>
      <c r="CJ1713" s="2"/>
      <c r="CK1713" s="2"/>
      <c r="CL1713" s="2"/>
      <c r="CM1713" s="2"/>
      <c r="CN1713" s="2"/>
      <c r="CO1713" s="2"/>
    </row>
    <row r="1714" spans="1:93" s="1" customFormat="1" ht="21" customHeight="1">
      <c r="A1714" s="146" t="s">
        <v>157</v>
      </c>
      <c r="B1714" s="209"/>
      <c r="C1714" s="353" t="s">
        <v>696</v>
      </c>
      <c r="D1714" s="353" t="s">
        <v>695</v>
      </c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  <c r="AR1714" s="2"/>
      <c r="AS1714" s="2"/>
      <c r="AT1714" s="2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2"/>
      <c r="BK1714" s="2"/>
      <c r="BL1714" s="2"/>
      <c r="BM1714" s="2"/>
      <c r="BN1714" s="2"/>
      <c r="BO1714" s="2"/>
      <c r="BP1714" s="2"/>
      <c r="BQ1714" s="2"/>
      <c r="BR1714" s="2"/>
      <c r="BS1714" s="2"/>
      <c r="BT1714" s="2"/>
      <c r="BU1714" s="2"/>
      <c r="BV1714" s="2"/>
      <c r="BW1714" s="2"/>
      <c r="BX1714" s="2"/>
      <c r="BY1714" s="2"/>
      <c r="BZ1714" s="2"/>
      <c r="CA1714" s="2"/>
      <c r="CB1714" s="2"/>
      <c r="CC1714" s="2"/>
      <c r="CD1714" s="2"/>
      <c r="CE1714" s="2"/>
      <c r="CF1714" s="2"/>
      <c r="CG1714" s="2"/>
      <c r="CH1714" s="2"/>
      <c r="CI1714" s="2"/>
      <c r="CJ1714" s="2"/>
      <c r="CK1714" s="2"/>
      <c r="CL1714" s="2"/>
      <c r="CM1714" s="2"/>
      <c r="CN1714" s="2"/>
      <c r="CO1714" s="2"/>
    </row>
    <row r="1715" spans="1:93" s="1" customFormat="1" ht="12" customHeight="1">
      <c r="A1715" s="139" t="s">
        <v>158</v>
      </c>
      <c r="B1715" s="209"/>
      <c r="C1715" s="335">
        <v>341</v>
      </c>
      <c r="D1715" s="335">
        <v>152</v>
      </c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  <c r="AR1715" s="2"/>
      <c r="AS1715" s="2"/>
      <c r="AT1715" s="2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2"/>
      <c r="BK1715" s="2"/>
      <c r="BL1715" s="2"/>
      <c r="BM1715" s="2"/>
      <c r="BN1715" s="2"/>
      <c r="BO1715" s="2"/>
      <c r="BP1715" s="2"/>
      <c r="BQ1715" s="2"/>
      <c r="BR1715" s="2"/>
      <c r="BS1715" s="2"/>
      <c r="BT1715" s="2"/>
      <c r="BU1715" s="2"/>
      <c r="BV1715" s="2"/>
      <c r="BW1715" s="2"/>
      <c r="BX1715" s="2"/>
      <c r="BY1715" s="2"/>
      <c r="BZ1715" s="2"/>
      <c r="CA1715" s="2"/>
      <c r="CB1715" s="2"/>
      <c r="CC1715" s="2"/>
      <c r="CD1715" s="2"/>
      <c r="CE1715" s="2"/>
      <c r="CF1715" s="2"/>
      <c r="CG1715" s="2"/>
      <c r="CH1715" s="2"/>
      <c r="CI1715" s="2"/>
      <c r="CJ1715" s="2"/>
      <c r="CK1715" s="2"/>
      <c r="CL1715" s="2"/>
      <c r="CM1715" s="2"/>
      <c r="CN1715" s="2"/>
      <c r="CO1715" s="2"/>
    </row>
    <row r="1716" spans="1:93" s="1" customFormat="1" ht="12" customHeight="1">
      <c r="A1716" s="212" t="s">
        <v>159</v>
      </c>
      <c r="B1716" s="209"/>
      <c r="C1716" s="335">
        <v>2773</v>
      </c>
      <c r="D1716" s="335">
        <v>1332</v>
      </c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  <c r="AR1716" s="2"/>
      <c r="AS1716" s="2"/>
      <c r="AT1716" s="2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2"/>
      <c r="BK1716" s="2"/>
      <c r="BL1716" s="2"/>
      <c r="BM1716" s="2"/>
      <c r="BN1716" s="2"/>
      <c r="BO1716" s="2"/>
      <c r="BP1716" s="2"/>
      <c r="BQ1716" s="2"/>
      <c r="BR1716" s="2"/>
      <c r="BS1716" s="2"/>
      <c r="BT1716" s="2"/>
      <c r="BU1716" s="2"/>
      <c r="BV1716" s="2"/>
      <c r="BW1716" s="2"/>
      <c r="BX1716" s="2"/>
      <c r="BY1716" s="2"/>
      <c r="BZ1716" s="2"/>
      <c r="CA1716" s="2"/>
      <c r="CB1716" s="2"/>
      <c r="CC1716" s="2"/>
      <c r="CD1716" s="2"/>
      <c r="CE1716" s="2"/>
      <c r="CF1716" s="2"/>
      <c r="CG1716" s="2"/>
      <c r="CH1716" s="2"/>
      <c r="CI1716" s="2"/>
      <c r="CJ1716" s="2"/>
      <c r="CK1716" s="2"/>
      <c r="CL1716" s="2"/>
      <c r="CM1716" s="2"/>
      <c r="CN1716" s="2"/>
      <c r="CO1716" s="2"/>
    </row>
    <row r="1717" spans="1:93" s="1" customFormat="1" ht="12" customHeight="1">
      <c r="A1717" s="139" t="s">
        <v>160</v>
      </c>
      <c r="B1717" s="194"/>
      <c r="C1717" s="335">
        <v>568</v>
      </c>
      <c r="D1717" s="335">
        <v>2045</v>
      </c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  <c r="AR1717" s="2"/>
      <c r="AS1717" s="2"/>
      <c r="AT1717" s="2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2"/>
      <c r="BK1717" s="2"/>
      <c r="BL1717" s="2"/>
      <c r="BM1717" s="2"/>
      <c r="BN1717" s="2"/>
      <c r="BO1717" s="2"/>
      <c r="BP1717" s="2"/>
      <c r="BQ1717" s="2"/>
      <c r="BR1717" s="2"/>
      <c r="BS1717" s="2"/>
      <c r="BT1717" s="2"/>
      <c r="BU1717" s="2"/>
      <c r="BV1717" s="2"/>
      <c r="BW1717" s="2"/>
      <c r="BX1717" s="2"/>
      <c r="BY1717" s="2"/>
      <c r="BZ1717" s="2"/>
      <c r="CA1717" s="2"/>
      <c r="CB1717" s="2"/>
      <c r="CC1717" s="2"/>
      <c r="CD1717" s="2"/>
      <c r="CE1717" s="2"/>
      <c r="CF1717" s="2"/>
      <c r="CG1717" s="2"/>
      <c r="CH1717" s="2"/>
      <c r="CI1717" s="2"/>
      <c r="CJ1717" s="2"/>
      <c r="CK1717" s="2"/>
      <c r="CL1717" s="2"/>
      <c r="CM1717" s="2"/>
      <c r="CN1717" s="2"/>
      <c r="CO1717" s="2"/>
    </row>
    <row r="1718" spans="1:93" s="1" customFormat="1" ht="12" customHeight="1">
      <c r="A1718" s="215" t="s">
        <v>161</v>
      </c>
      <c r="B1718" s="190"/>
      <c r="C1718" s="335">
        <v>375</v>
      </c>
      <c r="D1718" s="335">
        <v>153</v>
      </c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  <c r="AR1718" s="2"/>
      <c r="AS1718" s="2"/>
      <c r="AT1718" s="2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2"/>
      <c r="BK1718" s="2"/>
      <c r="BL1718" s="2"/>
      <c r="BM1718" s="2"/>
      <c r="BN1718" s="2"/>
      <c r="BO1718" s="2"/>
      <c r="BP1718" s="2"/>
      <c r="BQ1718" s="2"/>
      <c r="BR1718" s="2"/>
      <c r="BS1718" s="2"/>
      <c r="BT1718" s="2"/>
      <c r="BU1718" s="2"/>
      <c r="BV1718" s="2"/>
      <c r="BW1718" s="2"/>
      <c r="BX1718" s="2"/>
      <c r="BY1718" s="2"/>
      <c r="BZ1718" s="2"/>
      <c r="CA1718" s="2"/>
      <c r="CB1718" s="2"/>
      <c r="CC1718" s="2"/>
      <c r="CD1718" s="2"/>
      <c r="CE1718" s="2"/>
      <c r="CF1718" s="2"/>
      <c r="CG1718" s="2"/>
      <c r="CH1718" s="2"/>
      <c r="CI1718" s="2"/>
      <c r="CJ1718" s="2"/>
      <c r="CK1718" s="2"/>
      <c r="CL1718" s="2"/>
      <c r="CM1718" s="2"/>
      <c r="CN1718" s="2"/>
      <c r="CO1718" s="2"/>
    </row>
    <row r="1719" spans="1:93" s="1" customFormat="1" ht="12" customHeight="1">
      <c r="A1719" s="139" t="s">
        <v>162</v>
      </c>
      <c r="B1719" s="194"/>
      <c r="C1719" s="335">
        <v>2158</v>
      </c>
      <c r="D1719" s="335">
        <v>1020</v>
      </c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  <c r="AR1719" s="2"/>
      <c r="AS1719" s="2"/>
      <c r="AT1719" s="2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2"/>
      <c r="BK1719" s="2"/>
      <c r="BL1719" s="2"/>
      <c r="BM1719" s="2"/>
      <c r="BN1719" s="2"/>
      <c r="BO1719" s="2"/>
      <c r="BP1719" s="2"/>
      <c r="BQ1719" s="2"/>
      <c r="BR1719" s="2"/>
      <c r="BS1719" s="2"/>
      <c r="BT1719" s="2"/>
      <c r="BU1719" s="2"/>
      <c r="BV1719" s="2"/>
      <c r="BW1719" s="2"/>
      <c r="BX1719" s="2"/>
      <c r="BY1719" s="2"/>
      <c r="BZ1719" s="2"/>
      <c r="CA1719" s="2"/>
      <c r="CB1719" s="2"/>
      <c r="CC1719" s="2"/>
      <c r="CD1719" s="2"/>
      <c r="CE1719" s="2"/>
      <c r="CF1719" s="2"/>
      <c r="CG1719" s="2"/>
      <c r="CH1719" s="2"/>
      <c r="CI1719" s="2"/>
      <c r="CJ1719" s="2"/>
      <c r="CK1719" s="2"/>
      <c r="CL1719" s="2"/>
      <c r="CM1719" s="2"/>
      <c r="CN1719" s="2"/>
      <c r="CO1719" s="2"/>
    </row>
    <row r="1720" spans="1:93" s="1" customFormat="1" ht="12" customHeight="1">
      <c r="A1720" s="212" t="s">
        <v>163</v>
      </c>
      <c r="B1720" s="194"/>
      <c r="C1720" s="372">
        <v>452</v>
      </c>
      <c r="D1720" s="372">
        <v>191</v>
      </c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  <c r="AR1720" s="2"/>
      <c r="AS1720" s="2"/>
      <c r="AT1720" s="2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2"/>
      <c r="BK1720" s="2"/>
      <c r="BL1720" s="2"/>
      <c r="BM1720" s="2"/>
      <c r="BN1720" s="2"/>
      <c r="BO1720" s="2"/>
      <c r="BP1720" s="2"/>
      <c r="BQ1720" s="2"/>
      <c r="BR1720" s="2"/>
      <c r="BS1720" s="2"/>
      <c r="BT1720" s="2"/>
      <c r="BU1720" s="2"/>
      <c r="BV1720" s="2"/>
      <c r="BW1720" s="2"/>
      <c r="BX1720" s="2"/>
      <c r="BY1720" s="2"/>
      <c r="BZ1720" s="2"/>
      <c r="CA1720" s="2"/>
      <c r="CB1720" s="2"/>
      <c r="CC1720" s="2"/>
      <c r="CD1720" s="2"/>
      <c r="CE1720" s="2"/>
      <c r="CF1720" s="2"/>
      <c r="CG1720" s="2"/>
      <c r="CH1720" s="2"/>
      <c r="CI1720" s="2"/>
      <c r="CJ1720" s="2"/>
      <c r="CK1720" s="2"/>
      <c r="CL1720" s="2"/>
      <c r="CM1720" s="2"/>
      <c r="CN1720" s="2"/>
      <c r="CO1720" s="2"/>
    </row>
    <row r="1721" spans="1:93" s="1" customFormat="1" ht="12" customHeight="1">
      <c r="A1721" s="212" t="s">
        <v>164</v>
      </c>
      <c r="B1721" s="194"/>
      <c r="C1721" s="372">
        <v>660</v>
      </c>
      <c r="D1721" s="372">
        <v>352</v>
      </c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  <c r="AR1721" s="2"/>
      <c r="AS1721" s="2"/>
      <c r="AT1721" s="2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2"/>
      <c r="BK1721" s="2"/>
      <c r="BL1721" s="2"/>
      <c r="BM1721" s="2"/>
      <c r="BN1721" s="2"/>
      <c r="BO1721" s="2"/>
      <c r="BP1721" s="2"/>
      <c r="BQ1721" s="2"/>
      <c r="BR1721" s="2"/>
      <c r="BS1721" s="2"/>
      <c r="BT1721" s="2"/>
      <c r="BU1721" s="2"/>
      <c r="BV1721" s="2"/>
      <c r="BW1721" s="2"/>
      <c r="BX1721" s="2"/>
      <c r="BY1721" s="2"/>
      <c r="BZ1721" s="2"/>
      <c r="CA1721" s="2"/>
      <c r="CB1721" s="2"/>
      <c r="CC1721" s="2"/>
      <c r="CD1721" s="2"/>
      <c r="CE1721" s="2"/>
      <c r="CF1721" s="2"/>
      <c r="CG1721" s="2"/>
      <c r="CH1721" s="2"/>
      <c r="CI1721" s="2"/>
      <c r="CJ1721" s="2"/>
      <c r="CK1721" s="2"/>
      <c r="CL1721" s="2"/>
      <c r="CM1721" s="2"/>
      <c r="CN1721" s="2"/>
      <c r="CO1721" s="2"/>
    </row>
    <row r="1722" spans="1:93" s="1" customFormat="1" ht="12" customHeight="1">
      <c r="A1722" s="212" t="s">
        <v>707</v>
      </c>
      <c r="B1722" s="233"/>
      <c r="C1722" s="372"/>
      <c r="D1722" s="37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  <c r="AR1722" s="2"/>
      <c r="AS1722" s="2"/>
      <c r="AT1722" s="2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2"/>
      <c r="BK1722" s="2"/>
      <c r="BL1722" s="2"/>
      <c r="BM1722" s="2"/>
      <c r="BN1722" s="2"/>
      <c r="BO1722" s="2"/>
      <c r="BP1722" s="2"/>
      <c r="BQ1722" s="2"/>
      <c r="BR1722" s="2"/>
      <c r="BS1722" s="2"/>
      <c r="BT1722" s="2"/>
      <c r="BU1722" s="2"/>
      <c r="BV1722" s="2"/>
      <c r="BW1722" s="2"/>
      <c r="BX1722" s="2"/>
      <c r="BY1722" s="2"/>
      <c r="BZ1722" s="2"/>
      <c r="CA1722" s="2"/>
      <c r="CB1722" s="2"/>
      <c r="CC1722" s="2"/>
      <c r="CD1722" s="2"/>
      <c r="CE1722" s="2"/>
      <c r="CF1722" s="2"/>
      <c r="CG1722" s="2"/>
      <c r="CH1722" s="2"/>
      <c r="CI1722" s="2"/>
      <c r="CJ1722" s="2"/>
      <c r="CK1722" s="2"/>
      <c r="CL1722" s="2"/>
      <c r="CM1722" s="2"/>
      <c r="CN1722" s="2"/>
      <c r="CO1722" s="2"/>
    </row>
    <row r="1723" spans="1:93" s="1" customFormat="1" ht="12" customHeight="1">
      <c r="A1723" s="212" t="s">
        <v>687</v>
      </c>
      <c r="B1723" s="233"/>
      <c r="C1723" s="372"/>
      <c r="D1723" s="37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  <c r="AR1723" s="2"/>
      <c r="AS1723" s="2"/>
      <c r="AT1723" s="2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2"/>
      <c r="BK1723" s="2"/>
      <c r="BL1723" s="2"/>
      <c r="BM1723" s="2"/>
      <c r="BN1723" s="2"/>
      <c r="BO1723" s="2"/>
      <c r="BP1723" s="2"/>
      <c r="BQ1723" s="2"/>
      <c r="BR1723" s="2"/>
      <c r="BS1723" s="2"/>
      <c r="BT1723" s="2"/>
      <c r="BU1723" s="2"/>
      <c r="BV1723" s="2"/>
      <c r="BW1723" s="2"/>
      <c r="BX1723" s="2"/>
      <c r="BY1723" s="2"/>
      <c r="BZ1723" s="2"/>
      <c r="CA1723" s="2"/>
      <c r="CB1723" s="2"/>
      <c r="CC1723" s="2"/>
      <c r="CD1723" s="2"/>
      <c r="CE1723" s="2"/>
      <c r="CF1723" s="2"/>
      <c r="CG1723" s="2"/>
      <c r="CH1723" s="2"/>
      <c r="CI1723" s="2"/>
      <c r="CJ1723" s="2"/>
      <c r="CK1723" s="2"/>
      <c r="CL1723" s="2"/>
      <c r="CM1723" s="2"/>
      <c r="CN1723" s="2"/>
      <c r="CO1723" s="2"/>
    </row>
    <row r="1724" spans="1:93" s="1" customFormat="1" ht="12" customHeight="1">
      <c r="A1724" s="212" t="s">
        <v>165</v>
      </c>
      <c r="B1724" s="233"/>
      <c r="C1724" s="372">
        <f>SUM(C1715:C1723)</f>
        <v>7327</v>
      </c>
      <c r="D1724" s="372">
        <v>5245</v>
      </c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  <c r="AR1724" s="2"/>
      <c r="AS1724" s="2"/>
      <c r="AT1724" s="2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2"/>
      <c r="BK1724" s="2"/>
      <c r="BL1724" s="2"/>
      <c r="BM1724" s="2"/>
      <c r="BN1724" s="2"/>
      <c r="BO1724" s="2"/>
      <c r="BP1724" s="2"/>
      <c r="BQ1724" s="2"/>
      <c r="BR1724" s="2"/>
      <c r="BS1724" s="2"/>
      <c r="BT1724" s="2"/>
      <c r="BU1724" s="2"/>
      <c r="BV1724" s="2"/>
      <c r="BW1724" s="2"/>
      <c r="BX1724" s="2"/>
      <c r="BY1724" s="2"/>
      <c r="BZ1724" s="2"/>
      <c r="CA1724" s="2"/>
      <c r="CB1724" s="2"/>
      <c r="CC1724" s="2"/>
      <c r="CD1724" s="2"/>
      <c r="CE1724" s="2"/>
      <c r="CF1724" s="2"/>
      <c r="CG1724" s="2"/>
      <c r="CH1724" s="2"/>
      <c r="CI1724" s="2"/>
      <c r="CJ1724" s="2"/>
      <c r="CK1724" s="2"/>
      <c r="CL1724" s="2"/>
      <c r="CM1724" s="2"/>
      <c r="CN1724" s="2"/>
      <c r="CO1724" s="2"/>
    </row>
    <row r="1725" spans="1:93" s="1" customFormat="1" ht="12" customHeight="1">
      <c r="A1725" s="212" t="s">
        <v>166</v>
      </c>
      <c r="B1725" s="238"/>
      <c r="C1725" s="372">
        <v>337</v>
      </c>
      <c r="D1725" s="372">
        <v>33</v>
      </c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  <c r="AR1725" s="2"/>
      <c r="AS1725" s="2"/>
      <c r="AT1725" s="2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2"/>
      <c r="BK1725" s="2"/>
      <c r="BL1725" s="2"/>
      <c r="BM1725" s="2"/>
      <c r="BN1725" s="2"/>
      <c r="BO1725" s="2"/>
      <c r="BP1725" s="2"/>
      <c r="BQ1725" s="2"/>
      <c r="BR1725" s="2"/>
      <c r="BS1725" s="2"/>
      <c r="BT1725" s="2"/>
      <c r="BU1725" s="2"/>
      <c r="BV1725" s="2"/>
      <c r="BW1725" s="2"/>
      <c r="BX1725" s="2"/>
      <c r="BY1725" s="2"/>
      <c r="BZ1725" s="2"/>
      <c r="CA1725" s="2"/>
      <c r="CB1725" s="2"/>
      <c r="CC1725" s="2"/>
      <c r="CD1725" s="2"/>
      <c r="CE1725" s="2"/>
      <c r="CF1725" s="2"/>
      <c r="CG1725" s="2"/>
      <c r="CH1725" s="2"/>
      <c r="CI1725" s="2"/>
      <c r="CJ1725" s="2"/>
      <c r="CK1725" s="2"/>
      <c r="CL1725" s="2"/>
      <c r="CM1725" s="2"/>
      <c r="CN1725" s="2"/>
      <c r="CO1725" s="2"/>
    </row>
    <row r="1726" spans="1:93" s="1" customFormat="1" ht="24" customHeight="1">
      <c r="A1726" s="212" t="s">
        <v>167</v>
      </c>
      <c r="B1726" s="194"/>
      <c r="C1726" s="372">
        <v>-700</v>
      </c>
      <c r="D1726" s="372">
        <v>-326</v>
      </c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  <c r="AR1726" s="2"/>
      <c r="AS1726" s="2"/>
      <c r="AT1726" s="2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2"/>
      <c r="BK1726" s="2"/>
      <c r="BL1726" s="2"/>
      <c r="BM1726" s="2"/>
      <c r="BN1726" s="2"/>
      <c r="BO1726" s="2"/>
      <c r="BP1726" s="2"/>
      <c r="BQ1726" s="2"/>
      <c r="BR1726" s="2"/>
      <c r="BS1726" s="2"/>
      <c r="BT1726" s="2"/>
      <c r="BU1726" s="2"/>
      <c r="BV1726" s="2"/>
      <c r="BW1726" s="2"/>
      <c r="BX1726" s="2"/>
      <c r="BY1726" s="2"/>
      <c r="BZ1726" s="2"/>
      <c r="CA1726" s="2"/>
      <c r="CB1726" s="2"/>
      <c r="CC1726" s="2"/>
      <c r="CD1726" s="2"/>
      <c r="CE1726" s="2"/>
      <c r="CF1726" s="2"/>
      <c r="CG1726" s="2"/>
      <c r="CH1726" s="2"/>
      <c r="CI1726" s="2"/>
      <c r="CJ1726" s="2"/>
      <c r="CK1726" s="2"/>
      <c r="CL1726" s="2"/>
      <c r="CM1726" s="2"/>
      <c r="CN1726" s="2"/>
      <c r="CO1726" s="2"/>
    </row>
    <row r="1727" spans="1:93" s="1" customFormat="1" ht="12" customHeight="1" hidden="1">
      <c r="A1727" s="212" t="s">
        <v>168</v>
      </c>
      <c r="B1727" s="233"/>
      <c r="C1727" s="372"/>
      <c r="D1727" s="37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  <c r="AR1727" s="2"/>
      <c r="AS1727" s="2"/>
      <c r="AT1727" s="2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2"/>
      <c r="BK1727" s="2"/>
      <c r="BL1727" s="2"/>
      <c r="BM1727" s="2"/>
      <c r="BN1727" s="2"/>
      <c r="BO1727" s="2"/>
      <c r="BP1727" s="2"/>
      <c r="BQ1727" s="2"/>
      <c r="BR1727" s="2"/>
      <c r="BS1727" s="2"/>
      <c r="BT1727" s="2"/>
      <c r="BU1727" s="2"/>
      <c r="BV1727" s="2"/>
      <c r="BW1727" s="2"/>
      <c r="BX1727" s="2"/>
      <c r="BY1727" s="2"/>
      <c r="BZ1727" s="2"/>
      <c r="CA1727" s="2"/>
      <c r="CB1727" s="2"/>
      <c r="CC1727" s="2"/>
      <c r="CD1727" s="2"/>
      <c r="CE1727" s="2"/>
      <c r="CF1727" s="2"/>
      <c r="CG1727" s="2"/>
      <c r="CH1727" s="2"/>
      <c r="CI1727" s="2"/>
      <c r="CJ1727" s="2"/>
      <c r="CK1727" s="2"/>
      <c r="CL1727" s="2"/>
      <c r="CM1727" s="2"/>
      <c r="CN1727" s="2"/>
      <c r="CO1727" s="2"/>
    </row>
    <row r="1728" spans="1:93" s="1" customFormat="1" ht="12" customHeight="1">
      <c r="A1728" s="212" t="s">
        <v>169</v>
      </c>
      <c r="B1728" s="233"/>
      <c r="C1728" s="372">
        <v>-2400</v>
      </c>
      <c r="D1728" s="372">
        <v>-2274</v>
      </c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  <c r="AR1728" s="2"/>
      <c r="AS1728" s="2"/>
      <c r="AT1728" s="2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2"/>
      <c r="BK1728" s="2"/>
      <c r="BL1728" s="2"/>
      <c r="BM1728" s="2"/>
      <c r="BN1728" s="2"/>
      <c r="BO1728" s="2"/>
      <c r="BP1728" s="2"/>
      <c r="BQ1728" s="2"/>
      <c r="BR1728" s="2"/>
      <c r="BS1728" s="2"/>
      <c r="BT1728" s="2"/>
      <c r="BU1728" s="2"/>
      <c r="BV1728" s="2"/>
      <c r="BW1728" s="2"/>
      <c r="BX1728" s="2"/>
      <c r="BY1728" s="2"/>
      <c r="BZ1728" s="2"/>
      <c r="CA1728" s="2"/>
      <c r="CB1728" s="2"/>
      <c r="CC1728" s="2"/>
      <c r="CD1728" s="2"/>
      <c r="CE1728" s="2"/>
      <c r="CF1728" s="2"/>
      <c r="CG1728" s="2"/>
      <c r="CH1728" s="2"/>
      <c r="CI1728" s="2"/>
      <c r="CJ1728" s="2"/>
      <c r="CK1728" s="2"/>
      <c r="CL1728" s="2"/>
      <c r="CM1728" s="2"/>
      <c r="CN1728" s="2"/>
      <c r="CO1728" s="2"/>
    </row>
    <row r="1729" spans="1:93" s="1" customFormat="1" ht="12" customHeight="1">
      <c r="A1729" s="139" t="s">
        <v>170</v>
      </c>
      <c r="B1729" s="237"/>
      <c r="C1729" s="335">
        <f>+C1724+C1725+C1726+C1728</f>
        <v>4564</v>
      </c>
      <c r="D1729" s="335">
        <v>2678</v>
      </c>
      <c r="E1729" s="341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  <c r="AR1729" s="2"/>
      <c r="AS1729" s="2"/>
      <c r="AT1729" s="2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2"/>
      <c r="BK1729" s="2"/>
      <c r="BL1729" s="2"/>
      <c r="BM1729" s="2"/>
      <c r="BN1729" s="2"/>
      <c r="BO1729" s="2"/>
      <c r="BP1729" s="2"/>
      <c r="BQ1729" s="2"/>
      <c r="BR1729" s="2"/>
      <c r="BS1729" s="2"/>
      <c r="BT1729" s="2"/>
      <c r="BU1729" s="2"/>
      <c r="BV1729" s="2"/>
      <c r="BW1729" s="2"/>
      <c r="BX1729" s="2"/>
      <c r="BY1729" s="2"/>
      <c r="BZ1729" s="2"/>
      <c r="CA1729" s="2"/>
      <c r="CB1729" s="2"/>
      <c r="CC1729" s="2"/>
      <c r="CD1729" s="2"/>
      <c r="CE1729" s="2"/>
      <c r="CF1729" s="2"/>
      <c r="CG1729" s="2"/>
      <c r="CH1729" s="2"/>
      <c r="CI1729" s="2"/>
      <c r="CJ1729" s="2"/>
      <c r="CK1729" s="2"/>
      <c r="CL1729" s="2"/>
      <c r="CM1729" s="2"/>
      <c r="CN1729" s="2"/>
      <c r="CO1729" s="2"/>
    </row>
    <row r="1730" spans="1:93" s="1" customFormat="1" ht="21.75" customHeight="1">
      <c r="A1730" s="567"/>
      <c r="B1730" s="568"/>
      <c r="C1730" s="568"/>
      <c r="D1730" s="568"/>
      <c r="E1730" s="341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  <c r="AR1730" s="2"/>
      <c r="AS1730" s="2"/>
      <c r="AT1730" s="2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2"/>
      <c r="BK1730" s="2"/>
      <c r="BL1730" s="2"/>
      <c r="BM1730" s="2"/>
      <c r="BN1730" s="2"/>
      <c r="BO1730" s="2"/>
      <c r="BP1730" s="2"/>
      <c r="BQ1730" s="2"/>
      <c r="BR1730" s="2"/>
      <c r="BS1730" s="2"/>
      <c r="BT1730" s="2"/>
      <c r="BU1730" s="2"/>
      <c r="BV1730" s="2"/>
      <c r="BW1730" s="2"/>
      <c r="BX1730" s="2"/>
      <c r="BY1730" s="2"/>
      <c r="BZ1730" s="2"/>
      <c r="CA1730" s="2"/>
      <c r="CB1730" s="2"/>
      <c r="CC1730" s="2"/>
      <c r="CD1730" s="2"/>
      <c r="CE1730" s="2"/>
      <c r="CF1730" s="2"/>
      <c r="CG1730" s="2"/>
      <c r="CH1730" s="2"/>
      <c r="CI1730" s="2"/>
      <c r="CJ1730" s="2"/>
      <c r="CK1730" s="2"/>
      <c r="CL1730" s="2"/>
      <c r="CM1730" s="2"/>
      <c r="CN1730" s="2"/>
      <c r="CO1730" s="2"/>
    </row>
    <row r="1731" spans="1:93" s="1" customFormat="1" ht="21" customHeight="1">
      <c r="A1731" s="254" t="s">
        <v>171</v>
      </c>
      <c r="B1731" s="209"/>
      <c r="C1731" s="353" t="s">
        <v>696</v>
      </c>
      <c r="D1731" s="353" t="s">
        <v>695</v>
      </c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  <c r="AR1731" s="2"/>
      <c r="AS1731" s="2"/>
      <c r="AT1731" s="2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2"/>
      <c r="BK1731" s="2"/>
      <c r="BL1731" s="2"/>
      <c r="BM1731" s="2"/>
      <c r="BN1731" s="2"/>
      <c r="BO1731" s="2"/>
      <c r="BP1731" s="2"/>
      <c r="BQ1731" s="2"/>
      <c r="BR1731" s="2"/>
      <c r="BS1731" s="2"/>
      <c r="BT1731" s="2"/>
      <c r="BU1731" s="2"/>
      <c r="BV1731" s="2"/>
      <c r="BW1731" s="2"/>
      <c r="BX1731" s="2"/>
      <c r="BY1731" s="2"/>
      <c r="BZ1731" s="2"/>
      <c r="CA1731" s="2"/>
      <c r="CB1731" s="2"/>
      <c r="CC1731" s="2"/>
      <c r="CD1731" s="2"/>
      <c r="CE1731" s="2"/>
      <c r="CF1731" s="2"/>
      <c r="CG1731" s="2"/>
      <c r="CH1731" s="2"/>
      <c r="CI1731" s="2"/>
      <c r="CJ1731" s="2"/>
      <c r="CK1731" s="2"/>
      <c r="CL1731" s="2"/>
      <c r="CM1731" s="2"/>
      <c r="CN1731" s="2"/>
      <c r="CO1731" s="2"/>
    </row>
    <row r="1732" spans="1:93" s="1" customFormat="1" ht="12" customHeight="1">
      <c r="A1732" s="139" t="s">
        <v>172</v>
      </c>
      <c r="B1732" s="194"/>
      <c r="C1732" s="335">
        <v>298</v>
      </c>
      <c r="D1732" s="335">
        <f>+D1733+D1734</f>
        <v>126</v>
      </c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  <c r="BQ1732" s="2"/>
      <c r="BR1732" s="2"/>
      <c r="BS1732" s="2"/>
      <c r="BT1732" s="2"/>
      <c r="BU1732" s="2"/>
      <c r="BV1732" s="2"/>
      <c r="BW1732" s="2"/>
      <c r="BX1732" s="2"/>
      <c r="BY1732" s="2"/>
      <c r="BZ1732" s="2"/>
      <c r="CA1732" s="2"/>
      <c r="CB1732" s="2"/>
      <c r="CC1732" s="2"/>
      <c r="CD1732" s="2"/>
      <c r="CE1732" s="2"/>
      <c r="CF1732" s="2"/>
      <c r="CG1732" s="2"/>
      <c r="CH1732" s="2"/>
      <c r="CI1732" s="2"/>
      <c r="CJ1732" s="2"/>
      <c r="CK1732" s="2"/>
      <c r="CL1732" s="2"/>
      <c r="CM1732" s="2"/>
      <c r="CN1732" s="2"/>
      <c r="CO1732" s="2"/>
    </row>
    <row r="1733" spans="1:93" s="1" customFormat="1" ht="12" customHeight="1">
      <c r="A1733" s="248" t="s">
        <v>339</v>
      </c>
      <c r="B1733" s="233"/>
      <c r="C1733" s="372">
        <v>207</v>
      </c>
      <c r="D1733" s="372">
        <v>69</v>
      </c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  <c r="AR1733" s="2"/>
      <c r="AS1733" s="2"/>
      <c r="AT1733" s="2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2"/>
      <c r="BK1733" s="2"/>
      <c r="BL1733" s="2"/>
      <c r="BM1733" s="2"/>
      <c r="BN1733" s="2"/>
      <c r="BO1733" s="2"/>
      <c r="BP1733" s="2"/>
      <c r="BQ1733" s="2"/>
      <c r="BR1733" s="2"/>
      <c r="BS1733" s="2"/>
      <c r="BT1733" s="2"/>
      <c r="BU1733" s="2"/>
      <c r="BV1733" s="2"/>
      <c r="BW1733" s="2"/>
      <c r="BX1733" s="2"/>
      <c r="BY1733" s="2"/>
      <c r="BZ1733" s="2"/>
      <c r="CA1733" s="2"/>
      <c r="CB1733" s="2"/>
      <c r="CC1733" s="2"/>
      <c r="CD1733" s="2"/>
      <c r="CE1733" s="2"/>
      <c r="CF1733" s="2"/>
      <c r="CG1733" s="2"/>
      <c r="CH1733" s="2"/>
      <c r="CI1733" s="2"/>
      <c r="CJ1733" s="2"/>
      <c r="CK1733" s="2"/>
      <c r="CL1733" s="2"/>
      <c r="CM1733" s="2"/>
      <c r="CN1733" s="2"/>
      <c r="CO1733" s="2"/>
    </row>
    <row r="1734" spans="1:93" s="1" customFormat="1" ht="12" customHeight="1">
      <c r="A1734" s="127" t="s">
        <v>698</v>
      </c>
      <c r="B1734" s="240"/>
      <c r="C1734" s="372">
        <v>71</v>
      </c>
      <c r="D1734" s="372">
        <v>57</v>
      </c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  <c r="AR1734" s="2"/>
      <c r="AS1734" s="2"/>
      <c r="AT1734" s="2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2"/>
      <c r="BK1734" s="2"/>
      <c r="BL1734" s="2"/>
      <c r="BM1734" s="2"/>
      <c r="BN1734" s="2"/>
      <c r="BO1734" s="2"/>
      <c r="BP1734" s="2"/>
      <c r="BQ1734" s="2"/>
      <c r="BR1734" s="2"/>
      <c r="BS1734" s="2"/>
      <c r="BT1734" s="2"/>
      <c r="BU1734" s="2"/>
      <c r="BV1734" s="2"/>
      <c r="BW1734" s="2"/>
      <c r="BX1734" s="2"/>
      <c r="BY1734" s="2"/>
      <c r="BZ1734" s="2"/>
      <c r="CA1734" s="2"/>
      <c r="CB1734" s="2"/>
      <c r="CC1734" s="2"/>
      <c r="CD1734" s="2"/>
      <c r="CE1734" s="2"/>
      <c r="CF1734" s="2"/>
      <c r="CG1734" s="2"/>
      <c r="CH1734" s="2"/>
      <c r="CI1734" s="2"/>
      <c r="CJ1734" s="2"/>
      <c r="CK1734" s="2"/>
      <c r="CL1734" s="2"/>
      <c r="CM1734" s="2"/>
      <c r="CN1734" s="2"/>
      <c r="CO1734" s="2"/>
    </row>
    <row r="1735" spans="1:93" s="1" customFormat="1" ht="12" customHeight="1">
      <c r="A1735" s="215" t="s">
        <v>138</v>
      </c>
      <c r="B1735" s="202"/>
      <c r="C1735" s="335">
        <v>20</v>
      </c>
      <c r="D1735" s="335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  <c r="AR1735" s="2"/>
      <c r="AS1735" s="2"/>
      <c r="AT1735" s="2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2"/>
      <c r="BK1735" s="2"/>
      <c r="BL1735" s="2"/>
      <c r="BM1735" s="2"/>
      <c r="BN1735" s="2"/>
      <c r="BO1735" s="2"/>
      <c r="BP1735" s="2"/>
      <c r="BQ1735" s="2"/>
      <c r="BR1735" s="2"/>
      <c r="BS1735" s="2"/>
      <c r="BT1735" s="2"/>
      <c r="BU1735" s="2"/>
      <c r="BV1735" s="2"/>
      <c r="BW1735" s="2"/>
      <c r="BX1735" s="2"/>
      <c r="BY1735" s="2"/>
      <c r="BZ1735" s="2"/>
      <c r="CA1735" s="2"/>
      <c r="CB1735" s="2"/>
      <c r="CC1735" s="2"/>
      <c r="CD1735" s="2"/>
      <c r="CE1735" s="2"/>
      <c r="CF1735" s="2"/>
      <c r="CG1735" s="2"/>
      <c r="CH1735" s="2"/>
      <c r="CI1735" s="2"/>
      <c r="CJ1735" s="2"/>
      <c r="CK1735" s="2"/>
      <c r="CL1735" s="2"/>
      <c r="CM1735" s="2"/>
      <c r="CN1735" s="2"/>
      <c r="CO1735" s="2"/>
    </row>
    <row r="1736" spans="3:93" s="1" customFormat="1" ht="12" customHeight="1">
      <c r="C1736" s="456"/>
      <c r="D1736" s="456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  <c r="AR1736" s="2"/>
      <c r="AS1736" s="2"/>
      <c r="AT1736" s="2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2"/>
      <c r="BK1736" s="2"/>
      <c r="BL1736" s="2"/>
      <c r="BM1736" s="2"/>
      <c r="BN1736" s="2"/>
      <c r="BO1736" s="2"/>
      <c r="BP1736" s="2"/>
      <c r="BQ1736" s="2"/>
      <c r="BR1736" s="2"/>
      <c r="BS1736" s="2"/>
      <c r="BT1736" s="2"/>
      <c r="BU1736" s="2"/>
      <c r="BV1736" s="2"/>
      <c r="BW1736" s="2"/>
      <c r="BX1736" s="2"/>
      <c r="BY1736" s="2"/>
      <c r="BZ1736" s="2"/>
      <c r="CA1736" s="2"/>
      <c r="CB1736" s="2"/>
      <c r="CC1736" s="2"/>
      <c r="CD1736" s="2"/>
      <c r="CE1736" s="2"/>
      <c r="CF1736" s="2"/>
      <c r="CG1736" s="2"/>
      <c r="CH1736" s="2"/>
      <c r="CI1736" s="2"/>
      <c r="CJ1736" s="2"/>
      <c r="CK1736" s="2"/>
      <c r="CL1736" s="2"/>
      <c r="CM1736" s="2"/>
      <c r="CN1736" s="2"/>
      <c r="CO1736" s="2"/>
    </row>
    <row r="1737" spans="3:93" s="1" customFormat="1" ht="12" customHeight="1">
      <c r="C1737" s="456"/>
      <c r="D1737" s="456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  <c r="AR1737" s="2"/>
      <c r="AS1737" s="2"/>
      <c r="AT1737" s="2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2"/>
      <c r="BK1737" s="2"/>
      <c r="BL1737" s="2"/>
      <c r="BM1737" s="2"/>
      <c r="BN1737" s="2"/>
      <c r="BO1737" s="2"/>
      <c r="BP1737" s="2"/>
      <c r="BQ1737" s="2"/>
      <c r="BR1737" s="2"/>
      <c r="BS1737" s="2"/>
      <c r="BT1737" s="2"/>
      <c r="BU1737" s="2"/>
      <c r="BV1737" s="2"/>
      <c r="BW1737" s="2"/>
      <c r="BX1737" s="2"/>
      <c r="BY1737" s="2"/>
      <c r="BZ1737" s="2"/>
      <c r="CA1737" s="2"/>
      <c r="CB1737" s="2"/>
      <c r="CC1737" s="2"/>
      <c r="CD1737" s="2"/>
      <c r="CE1737" s="2"/>
      <c r="CF1737" s="2"/>
      <c r="CG1737" s="2"/>
      <c r="CH1737" s="2"/>
      <c r="CI1737" s="2"/>
      <c r="CJ1737" s="2"/>
      <c r="CK1737" s="2"/>
      <c r="CL1737" s="2"/>
      <c r="CM1737" s="2"/>
      <c r="CN1737" s="2"/>
      <c r="CO1737" s="2"/>
    </row>
    <row r="1738" spans="1:93" s="1" customFormat="1" ht="12" customHeight="1">
      <c r="A1738" s="139" t="s">
        <v>173</v>
      </c>
      <c r="B1738" s="194"/>
      <c r="C1738" s="372">
        <v>23</v>
      </c>
      <c r="D1738" s="372">
        <v>9</v>
      </c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  <c r="BQ1738" s="2"/>
      <c r="BR1738" s="2"/>
      <c r="BS1738" s="2"/>
      <c r="BT1738" s="2"/>
      <c r="BU1738" s="2"/>
      <c r="BV1738" s="2"/>
      <c r="BW1738" s="2"/>
      <c r="BX1738" s="2"/>
      <c r="BY1738" s="2"/>
      <c r="BZ1738" s="2"/>
      <c r="CA1738" s="2"/>
      <c r="CB1738" s="2"/>
      <c r="CC1738" s="2"/>
      <c r="CD1738" s="2"/>
      <c r="CE1738" s="2"/>
      <c r="CF1738" s="2"/>
      <c r="CG1738" s="2"/>
      <c r="CH1738" s="2"/>
      <c r="CI1738" s="2"/>
      <c r="CJ1738" s="2"/>
      <c r="CK1738" s="2"/>
      <c r="CL1738" s="2"/>
      <c r="CM1738" s="2"/>
      <c r="CN1738" s="2"/>
      <c r="CO1738" s="2"/>
    </row>
    <row r="1739" spans="1:93" s="1" customFormat="1" ht="12" customHeight="1">
      <c r="A1739" s="340" t="s">
        <v>65</v>
      </c>
      <c r="B1739" s="233"/>
      <c r="C1739" s="372"/>
      <c r="D1739" s="37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  <c r="AR1739" s="2"/>
      <c r="AS1739" s="2"/>
      <c r="AT1739" s="2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2"/>
      <c r="BK1739" s="2"/>
      <c r="BL1739" s="2"/>
      <c r="BM1739" s="2"/>
      <c r="BN1739" s="2"/>
      <c r="BO1739" s="2"/>
      <c r="BP1739" s="2"/>
      <c r="BQ1739" s="2"/>
      <c r="BR1739" s="2"/>
      <c r="BS1739" s="2"/>
      <c r="BT1739" s="2"/>
      <c r="BU1739" s="2"/>
      <c r="BV1739" s="2"/>
      <c r="BW1739" s="2"/>
      <c r="BX1739" s="2"/>
      <c r="BY1739" s="2"/>
      <c r="BZ1739" s="2"/>
      <c r="CA1739" s="2"/>
      <c r="CB1739" s="2"/>
      <c r="CC1739" s="2"/>
      <c r="CD1739" s="2"/>
      <c r="CE1739" s="2"/>
      <c r="CF1739" s="2"/>
      <c r="CG1739" s="2"/>
      <c r="CH1739" s="2"/>
      <c r="CI1739" s="2"/>
      <c r="CJ1739" s="2"/>
      <c r="CK1739" s="2"/>
      <c r="CL1739" s="2"/>
      <c r="CM1739" s="2"/>
      <c r="CN1739" s="2"/>
      <c r="CO1739" s="2"/>
    </row>
    <row r="1740" spans="1:93" s="1" customFormat="1" ht="12" customHeight="1">
      <c r="A1740" s="340" t="s">
        <v>340</v>
      </c>
      <c r="B1740" s="233"/>
      <c r="C1740" s="372"/>
      <c r="D1740" s="37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  <c r="AR1740" s="2"/>
      <c r="AS1740" s="2"/>
      <c r="AT1740" s="2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2"/>
      <c r="BK1740" s="2"/>
      <c r="BL1740" s="2"/>
      <c r="BM1740" s="2"/>
      <c r="BN1740" s="2"/>
      <c r="BO1740" s="2"/>
      <c r="BP1740" s="2"/>
      <c r="BQ1740" s="2"/>
      <c r="BR1740" s="2"/>
      <c r="BS1740" s="2"/>
      <c r="BT1740" s="2"/>
      <c r="BU1740" s="2"/>
      <c r="BV1740" s="2"/>
      <c r="BW1740" s="2"/>
      <c r="BX1740" s="2"/>
      <c r="BY1740" s="2"/>
      <c r="BZ1740" s="2"/>
      <c r="CA1740" s="2"/>
      <c r="CB1740" s="2"/>
      <c r="CC1740" s="2"/>
      <c r="CD1740" s="2"/>
      <c r="CE1740" s="2"/>
      <c r="CF1740" s="2"/>
      <c r="CG1740" s="2"/>
      <c r="CH1740" s="2"/>
      <c r="CI1740" s="2"/>
      <c r="CJ1740" s="2"/>
      <c r="CK1740" s="2"/>
      <c r="CL1740" s="2"/>
      <c r="CM1740" s="2"/>
      <c r="CN1740" s="2"/>
      <c r="CO1740" s="2"/>
    </row>
    <row r="1741" spans="1:93" s="1" customFormat="1" ht="12" customHeight="1">
      <c r="A1741" s="340" t="s">
        <v>66</v>
      </c>
      <c r="B1741" s="233"/>
      <c r="C1741" s="372"/>
      <c r="D1741" s="37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  <c r="AR1741" s="2"/>
      <c r="AS1741" s="2"/>
      <c r="AT1741" s="2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2"/>
      <c r="BK1741" s="2"/>
      <c r="BL1741" s="2"/>
      <c r="BM1741" s="2"/>
      <c r="BN1741" s="2"/>
      <c r="BO1741" s="2"/>
      <c r="BP1741" s="2"/>
      <c r="BQ1741" s="2"/>
      <c r="BR1741" s="2"/>
      <c r="BS1741" s="2"/>
      <c r="BT1741" s="2"/>
      <c r="BU1741" s="2"/>
      <c r="BV1741" s="2"/>
      <c r="BW1741" s="2"/>
      <c r="BX1741" s="2"/>
      <c r="BY1741" s="2"/>
      <c r="BZ1741" s="2"/>
      <c r="CA1741" s="2"/>
      <c r="CB1741" s="2"/>
      <c r="CC1741" s="2"/>
      <c r="CD1741" s="2"/>
      <c r="CE1741" s="2"/>
      <c r="CF1741" s="2"/>
      <c r="CG1741" s="2"/>
      <c r="CH1741" s="2"/>
      <c r="CI1741" s="2"/>
      <c r="CJ1741" s="2"/>
      <c r="CK1741" s="2"/>
      <c r="CL1741" s="2"/>
      <c r="CM1741" s="2"/>
      <c r="CN1741" s="2"/>
      <c r="CO1741" s="2"/>
    </row>
    <row r="1742" spans="1:93" s="1" customFormat="1" ht="12" customHeight="1">
      <c r="A1742" s="248" t="s">
        <v>67</v>
      </c>
      <c r="B1742" s="238"/>
      <c r="C1742" s="372">
        <v>23</v>
      </c>
      <c r="D1742" s="372">
        <v>9</v>
      </c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  <c r="AR1742" s="2"/>
      <c r="AS1742" s="2"/>
      <c r="AT1742" s="2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2"/>
      <c r="BK1742" s="2"/>
      <c r="BL1742" s="2"/>
      <c r="BM1742" s="2"/>
      <c r="BN1742" s="2"/>
      <c r="BO1742" s="2"/>
      <c r="BP1742" s="2"/>
      <c r="BQ1742" s="2"/>
      <c r="BR1742" s="2"/>
      <c r="BS1742" s="2"/>
      <c r="BT1742" s="2"/>
      <c r="BU1742" s="2"/>
      <c r="BV1742" s="2"/>
      <c r="BW1742" s="2"/>
      <c r="BX1742" s="2"/>
      <c r="BY1742" s="2"/>
      <c r="BZ1742" s="2"/>
      <c r="CA1742" s="2"/>
      <c r="CB1742" s="2"/>
      <c r="CC1742" s="2"/>
      <c r="CD1742" s="2"/>
      <c r="CE1742" s="2"/>
      <c r="CF1742" s="2"/>
      <c r="CG1742" s="2"/>
      <c r="CH1742" s="2"/>
      <c r="CI1742" s="2"/>
      <c r="CJ1742" s="2"/>
      <c r="CK1742" s="2"/>
      <c r="CL1742" s="2"/>
      <c r="CM1742" s="2"/>
      <c r="CN1742" s="2"/>
      <c r="CO1742" s="2"/>
    </row>
    <row r="1743" spans="1:93" s="1" customFormat="1" ht="12" customHeight="1">
      <c r="A1743" s="126" t="s">
        <v>174</v>
      </c>
      <c r="B1743" s="194"/>
      <c r="C1743" s="335">
        <v>321</v>
      </c>
      <c r="D1743" s="335">
        <v>135</v>
      </c>
      <c r="E1743" s="341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  <c r="AR1743" s="2"/>
      <c r="AS1743" s="2"/>
      <c r="AT1743" s="2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2"/>
      <c r="BK1743" s="2"/>
      <c r="BL1743" s="2"/>
      <c r="BM1743" s="2"/>
      <c r="BN1743" s="2"/>
      <c r="BO1743" s="2"/>
      <c r="BP1743" s="2"/>
      <c r="BQ1743" s="2"/>
      <c r="BR1743" s="2"/>
      <c r="BS1743" s="2"/>
      <c r="BT1743" s="2"/>
      <c r="BU1743" s="2"/>
      <c r="BV1743" s="2"/>
      <c r="BW1743" s="2"/>
      <c r="BX1743" s="2"/>
      <c r="BY1743" s="2"/>
      <c r="BZ1743" s="2"/>
      <c r="CA1743" s="2"/>
      <c r="CB1743" s="2"/>
      <c r="CC1743" s="2"/>
      <c r="CD1743" s="2"/>
      <c r="CE1743" s="2"/>
      <c r="CF1743" s="2"/>
      <c r="CG1743" s="2"/>
      <c r="CH1743" s="2"/>
      <c r="CI1743" s="2"/>
      <c r="CJ1743" s="2"/>
      <c r="CK1743" s="2"/>
      <c r="CL1743" s="2"/>
      <c r="CM1743" s="2"/>
      <c r="CN1743" s="2"/>
      <c r="CO1743" s="2"/>
    </row>
    <row r="1744" spans="1:93" s="1" customFormat="1" ht="21.75" customHeight="1">
      <c r="A1744" s="567" t="s">
        <v>926</v>
      </c>
      <c r="B1744" s="569"/>
      <c r="C1744" s="569"/>
      <c r="D1744" s="569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  <c r="AR1744" s="2"/>
      <c r="AS1744" s="2"/>
      <c r="AT1744" s="2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2"/>
      <c r="BK1744" s="2"/>
      <c r="BL1744" s="2"/>
      <c r="BM1744" s="2"/>
      <c r="BN1744" s="2"/>
      <c r="BO1744" s="2"/>
      <c r="BP1744" s="2"/>
      <c r="BQ1744" s="2"/>
      <c r="BR1744" s="2"/>
      <c r="BS1744" s="2"/>
      <c r="BT1744" s="2"/>
      <c r="BU1744" s="2"/>
      <c r="BV1744" s="2"/>
      <c r="BW1744" s="2"/>
      <c r="BX1744" s="2"/>
      <c r="BY1744" s="2"/>
      <c r="BZ1744" s="2"/>
      <c r="CA1744" s="2"/>
      <c r="CB1744" s="2"/>
      <c r="CC1744" s="2"/>
      <c r="CD1744" s="2"/>
      <c r="CE1744" s="2"/>
      <c r="CF1744" s="2"/>
      <c r="CG1744" s="2"/>
      <c r="CH1744" s="2"/>
      <c r="CI1744" s="2"/>
      <c r="CJ1744" s="2"/>
      <c r="CK1744" s="2"/>
      <c r="CL1744" s="2"/>
      <c r="CM1744" s="2"/>
      <c r="CN1744" s="2"/>
      <c r="CO1744" s="2"/>
    </row>
    <row r="1745" spans="1:93" s="1" customFormat="1" ht="21" customHeight="1">
      <c r="A1745" s="146" t="s">
        <v>175</v>
      </c>
      <c r="B1745" s="240"/>
      <c r="C1745" s="497" t="s">
        <v>696</v>
      </c>
      <c r="D1745" s="497" t="s">
        <v>695</v>
      </c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  <c r="AR1745" s="2"/>
      <c r="AS1745" s="2"/>
      <c r="AT1745" s="2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2"/>
      <c r="BK1745" s="2"/>
      <c r="BL1745" s="2"/>
      <c r="BM1745" s="2"/>
      <c r="BN1745" s="2"/>
      <c r="BO1745" s="2"/>
      <c r="BP1745" s="2"/>
      <c r="BQ1745" s="2"/>
      <c r="BR1745" s="2"/>
      <c r="BS1745" s="2"/>
      <c r="BT1745" s="2"/>
      <c r="BU1745" s="2"/>
      <c r="BV1745" s="2"/>
      <c r="BW1745" s="2"/>
      <c r="BX1745" s="2"/>
      <c r="BY1745" s="2"/>
      <c r="BZ1745" s="2"/>
      <c r="CA1745" s="2"/>
      <c r="CB1745" s="2"/>
      <c r="CC1745" s="2"/>
      <c r="CD1745" s="2"/>
      <c r="CE1745" s="2"/>
      <c r="CF1745" s="2"/>
      <c r="CG1745" s="2"/>
      <c r="CH1745" s="2"/>
      <c r="CI1745" s="2"/>
      <c r="CJ1745" s="2"/>
      <c r="CK1745" s="2"/>
      <c r="CL1745" s="2"/>
      <c r="CM1745" s="2"/>
      <c r="CN1745" s="2"/>
      <c r="CO1745" s="2"/>
    </row>
    <row r="1746" spans="1:93" s="1" customFormat="1" ht="12" customHeight="1">
      <c r="A1746" s="139" t="s">
        <v>176</v>
      </c>
      <c r="B1746" s="536"/>
      <c r="C1746" s="337">
        <v>5</v>
      </c>
      <c r="D1746" s="337">
        <v>65</v>
      </c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  <c r="AR1746" s="2"/>
      <c r="AS1746" s="2"/>
      <c r="AT1746" s="2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2"/>
      <c r="BK1746" s="2"/>
      <c r="BL1746" s="2"/>
      <c r="BM1746" s="2"/>
      <c r="BN1746" s="2"/>
      <c r="BO1746" s="2"/>
      <c r="BP1746" s="2"/>
      <c r="BQ1746" s="2"/>
      <c r="BR1746" s="2"/>
      <c r="BS1746" s="2"/>
      <c r="BT1746" s="2"/>
      <c r="BU1746" s="2"/>
      <c r="BV1746" s="2"/>
      <c r="BW1746" s="2"/>
      <c r="BX1746" s="2"/>
      <c r="BY1746" s="2"/>
      <c r="BZ1746" s="2"/>
      <c r="CA1746" s="2"/>
      <c r="CB1746" s="2"/>
      <c r="CC1746" s="2"/>
      <c r="CD1746" s="2"/>
      <c r="CE1746" s="2"/>
      <c r="CF1746" s="2"/>
      <c r="CG1746" s="2"/>
      <c r="CH1746" s="2"/>
      <c r="CI1746" s="2"/>
      <c r="CJ1746" s="2"/>
      <c r="CK1746" s="2"/>
      <c r="CL1746" s="2"/>
      <c r="CM1746" s="2"/>
      <c r="CN1746" s="2"/>
      <c r="CO1746" s="2"/>
    </row>
    <row r="1747" spans="1:93" s="1" customFormat="1" ht="12" customHeight="1">
      <c r="A1747" s="248" t="s">
        <v>68</v>
      </c>
      <c r="B1747" s="233"/>
      <c r="C1747" s="498">
        <v>5</v>
      </c>
      <c r="D1747" s="498">
        <v>65</v>
      </c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  <c r="AR1747" s="2"/>
      <c r="AS1747" s="2"/>
      <c r="AT1747" s="2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2"/>
      <c r="BK1747" s="2"/>
      <c r="BL1747" s="2"/>
      <c r="BM1747" s="2"/>
      <c r="BN1747" s="2"/>
      <c r="BO1747" s="2"/>
      <c r="BP1747" s="2"/>
      <c r="BQ1747" s="2"/>
      <c r="BR1747" s="2"/>
      <c r="BS1747" s="2"/>
      <c r="BT1747" s="2"/>
      <c r="BU1747" s="2"/>
      <c r="BV1747" s="2"/>
      <c r="BW1747" s="2"/>
      <c r="BX1747" s="2"/>
      <c r="BY1747" s="2"/>
      <c r="BZ1747" s="2"/>
      <c r="CA1747" s="2"/>
      <c r="CB1747" s="2"/>
      <c r="CC1747" s="2"/>
      <c r="CD1747" s="2"/>
      <c r="CE1747" s="2"/>
      <c r="CF1747" s="2"/>
      <c r="CG1747" s="2"/>
      <c r="CH1747" s="2"/>
      <c r="CI1747" s="2"/>
      <c r="CJ1747" s="2"/>
      <c r="CK1747" s="2"/>
      <c r="CL1747" s="2"/>
      <c r="CM1747" s="2"/>
      <c r="CN1747" s="2"/>
      <c r="CO1747" s="2"/>
    </row>
    <row r="1748" spans="1:93" s="1" customFormat="1" ht="12" customHeight="1" hidden="1">
      <c r="A1748" s="248" t="s">
        <v>613</v>
      </c>
      <c r="B1748" s="238"/>
      <c r="C1748" s="498"/>
      <c r="D1748" s="498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  <c r="AR1748" s="2"/>
      <c r="AS1748" s="2"/>
      <c r="AT1748" s="2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2"/>
      <c r="BK1748" s="2"/>
      <c r="BL1748" s="2"/>
      <c r="BM1748" s="2"/>
      <c r="BN1748" s="2"/>
      <c r="BO1748" s="2"/>
      <c r="BP1748" s="2"/>
      <c r="BQ1748" s="2"/>
      <c r="BR1748" s="2"/>
      <c r="BS1748" s="2"/>
      <c r="BT1748" s="2"/>
      <c r="BU1748" s="2"/>
      <c r="BV1748" s="2"/>
      <c r="BW1748" s="2"/>
      <c r="BX1748" s="2"/>
      <c r="BY1748" s="2"/>
      <c r="BZ1748" s="2"/>
      <c r="CA1748" s="2"/>
      <c r="CB1748" s="2"/>
      <c r="CC1748" s="2"/>
      <c r="CD1748" s="2"/>
      <c r="CE1748" s="2"/>
      <c r="CF1748" s="2"/>
      <c r="CG1748" s="2"/>
      <c r="CH1748" s="2"/>
      <c r="CI1748" s="2"/>
      <c r="CJ1748" s="2"/>
      <c r="CK1748" s="2"/>
      <c r="CL1748" s="2"/>
      <c r="CM1748" s="2"/>
      <c r="CN1748" s="2"/>
      <c r="CO1748" s="2"/>
    </row>
    <row r="1749" spans="1:93" s="1" customFormat="1" ht="12" customHeight="1">
      <c r="A1749" s="139" t="s">
        <v>173</v>
      </c>
      <c r="B1749" s="194"/>
      <c r="C1749" s="498">
        <f>+C1757-C1746</f>
        <v>487</v>
      </c>
      <c r="D1749" s="498">
        <f>+D1757-D1746</f>
        <v>376</v>
      </c>
      <c r="E1749" s="341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  <c r="AR1749" s="2"/>
      <c r="AS1749" s="2"/>
      <c r="AT1749" s="2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2"/>
      <c r="BK1749" s="2"/>
      <c r="BL1749" s="2"/>
      <c r="BM1749" s="2"/>
      <c r="BN1749" s="2"/>
      <c r="BO1749" s="2"/>
      <c r="BP1749" s="2"/>
      <c r="BQ1749" s="2"/>
      <c r="BR1749" s="2"/>
      <c r="BS1749" s="2"/>
      <c r="BT1749" s="2"/>
      <c r="BU1749" s="2"/>
      <c r="BV1749" s="2"/>
      <c r="BW1749" s="2"/>
      <c r="BX1749" s="2"/>
      <c r="BY1749" s="2"/>
      <c r="BZ1749" s="2"/>
      <c r="CA1749" s="2"/>
      <c r="CB1749" s="2"/>
      <c r="CC1749" s="2"/>
      <c r="CD1749" s="2"/>
      <c r="CE1749" s="2"/>
      <c r="CF1749" s="2"/>
      <c r="CG1749" s="2"/>
      <c r="CH1749" s="2"/>
      <c r="CI1749" s="2"/>
      <c r="CJ1749" s="2"/>
      <c r="CK1749" s="2"/>
      <c r="CL1749" s="2"/>
      <c r="CM1749" s="2"/>
      <c r="CN1749" s="2"/>
      <c r="CO1749" s="2"/>
    </row>
    <row r="1750" spans="1:93" s="1" customFormat="1" ht="12" customHeight="1">
      <c r="A1750" s="340" t="s">
        <v>805</v>
      </c>
      <c r="B1750" s="233"/>
      <c r="C1750" s="337">
        <v>323</v>
      </c>
      <c r="D1750" s="337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  <c r="AR1750" s="2"/>
      <c r="AS1750" s="2"/>
      <c r="AT1750" s="2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2"/>
      <c r="BK1750" s="2"/>
      <c r="BL1750" s="2"/>
      <c r="BM1750" s="2"/>
      <c r="BN1750" s="2"/>
      <c r="BO1750" s="2"/>
      <c r="BP1750" s="2"/>
      <c r="BQ1750" s="2"/>
      <c r="BR1750" s="2"/>
      <c r="BS1750" s="2"/>
      <c r="BT1750" s="2"/>
      <c r="BU1750" s="2"/>
      <c r="BV1750" s="2"/>
      <c r="BW1750" s="2"/>
      <c r="BX1750" s="2"/>
      <c r="BY1750" s="2"/>
      <c r="BZ1750" s="2"/>
      <c r="CA1750" s="2"/>
      <c r="CB1750" s="2"/>
      <c r="CC1750" s="2"/>
      <c r="CD1750" s="2"/>
      <c r="CE1750" s="2"/>
      <c r="CF1750" s="2"/>
      <c r="CG1750" s="2"/>
      <c r="CH1750" s="2"/>
      <c r="CI1750" s="2"/>
      <c r="CJ1750" s="2"/>
      <c r="CK1750" s="2"/>
      <c r="CL1750" s="2"/>
      <c r="CM1750" s="2"/>
      <c r="CN1750" s="2"/>
      <c r="CO1750" s="2"/>
    </row>
    <row r="1751" spans="1:93" s="1" customFormat="1" ht="12" customHeight="1">
      <c r="A1751" s="340" t="s">
        <v>806</v>
      </c>
      <c r="B1751" s="233"/>
      <c r="C1751" s="337">
        <v>13</v>
      </c>
      <c r="D1751" s="337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  <c r="AR1751" s="2"/>
      <c r="AS1751" s="2"/>
      <c r="AT1751" s="2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2"/>
      <c r="BK1751" s="2"/>
      <c r="BL1751" s="2"/>
      <c r="BM1751" s="2"/>
      <c r="BN1751" s="2"/>
      <c r="BO1751" s="2"/>
      <c r="BP1751" s="2"/>
      <c r="BQ1751" s="2"/>
      <c r="BR1751" s="2"/>
      <c r="BS1751" s="2"/>
      <c r="BT1751" s="2"/>
      <c r="BU1751" s="2"/>
      <c r="BV1751" s="2"/>
      <c r="BW1751" s="2"/>
      <c r="BX1751" s="2"/>
      <c r="BY1751" s="2"/>
      <c r="BZ1751" s="2"/>
      <c r="CA1751" s="2"/>
      <c r="CB1751" s="2"/>
      <c r="CC1751" s="2"/>
      <c r="CD1751" s="2"/>
      <c r="CE1751" s="2"/>
      <c r="CF1751" s="2"/>
      <c r="CG1751" s="2"/>
      <c r="CH1751" s="2"/>
      <c r="CI1751" s="2"/>
      <c r="CJ1751" s="2"/>
      <c r="CK1751" s="2"/>
      <c r="CL1751" s="2"/>
      <c r="CM1751" s="2"/>
      <c r="CN1751" s="2"/>
      <c r="CO1751" s="2"/>
    </row>
    <row r="1752" spans="1:93" s="1" customFormat="1" ht="12" customHeight="1">
      <c r="A1752" s="340" t="s">
        <v>69</v>
      </c>
      <c r="B1752" s="233"/>
      <c r="C1752" s="337">
        <v>44</v>
      </c>
      <c r="D1752" s="337">
        <v>359</v>
      </c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  <c r="AR1752" s="2"/>
      <c r="AS1752" s="2"/>
      <c r="AT1752" s="2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2"/>
      <c r="BK1752" s="2"/>
      <c r="BL1752" s="2"/>
      <c r="BM1752" s="2"/>
      <c r="BN1752" s="2"/>
      <c r="BO1752" s="2"/>
      <c r="BP1752" s="2"/>
      <c r="BQ1752" s="2"/>
      <c r="BR1752" s="2"/>
      <c r="BS1752" s="2"/>
      <c r="BT1752" s="2"/>
      <c r="BU1752" s="2"/>
      <c r="BV1752" s="2"/>
      <c r="BW1752" s="2"/>
      <c r="BX1752" s="2"/>
      <c r="BY1752" s="2"/>
      <c r="BZ1752" s="2"/>
      <c r="CA1752" s="2"/>
      <c r="CB1752" s="2"/>
      <c r="CC1752" s="2"/>
      <c r="CD1752" s="2"/>
      <c r="CE1752" s="2"/>
      <c r="CF1752" s="2"/>
      <c r="CG1752" s="2"/>
      <c r="CH1752" s="2"/>
      <c r="CI1752" s="2"/>
      <c r="CJ1752" s="2"/>
      <c r="CK1752" s="2"/>
      <c r="CL1752" s="2"/>
      <c r="CM1752" s="2"/>
      <c r="CN1752" s="2"/>
      <c r="CO1752" s="2"/>
    </row>
    <row r="1753" spans="1:93" s="1" customFormat="1" ht="12" customHeight="1" hidden="1">
      <c r="A1753" s="537"/>
      <c r="B1753" s="538"/>
      <c r="C1753" s="539"/>
      <c r="D1753" s="539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  <c r="AR1753" s="2"/>
      <c r="AS1753" s="2"/>
      <c r="AT1753" s="2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2"/>
      <c r="BK1753" s="2"/>
      <c r="BL1753" s="2"/>
      <c r="BM1753" s="2"/>
      <c r="BN1753" s="2"/>
      <c r="BO1753" s="2"/>
      <c r="BP1753" s="2"/>
      <c r="BQ1753" s="2"/>
      <c r="BR1753" s="2"/>
      <c r="BS1753" s="2"/>
      <c r="BT1753" s="2"/>
      <c r="BU1753" s="2"/>
      <c r="BV1753" s="2"/>
      <c r="BW1753" s="2"/>
      <c r="BX1753" s="2"/>
      <c r="BY1753" s="2"/>
      <c r="BZ1753" s="2"/>
      <c r="CA1753" s="2"/>
      <c r="CB1753" s="2"/>
      <c r="CC1753" s="2"/>
      <c r="CD1753" s="2"/>
      <c r="CE1753" s="2"/>
      <c r="CF1753" s="2"/>
      <c r="CG1753" s="2"/>
      <c r="CH1753" s="2"/>
      <c r="CI1753" s="2"/>
      <c r="CJ1753" s="2"/>
      <c r="CK1753" s="2"/>
      <c r="CL1753" s="2"/>
      <c r="CM1753" s="2"/>
      <c r="CN1753" s="2"/>
      <c r="CO1753" s="2"/>
    </row>
    <row r="1754" spans="1:93" s="1" customFormat="1" ht="12" customHeight="1" hidden="1">
      <c r="A1754" s="538"/>
      <c r="B1754" s="538"/>
      <c r="C1754" s="538"/>
      <c r="D1754" s="538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  <c r="AR1754" s="2"/>
      <c r="AS1754" s="2"/>
      <c r="AT1754" s="2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2"/>
      <c r="BK1754" s="2"/>
      <c r="BL1754" s="2"/>
      <c r="BM1754" s="2"/>
      <c r="BN1754" s="2"/>
      <c r="BO1754" s="2"/>
      <c r="BP1754" s="2"/>
      <c r="BQ1754" s="2"/>
      <c r="BR1754" s="2"/>
      <c r="BS1754" s="2"/>
      <c r="BT1754" s="2"/>
      <c r="BU1754" s="2"/>
      <c r="BV1754" s="2"/>
      <c r="BW1754" s="2"/>
      <c r="BX1754" s="2"/>
      <c r="BY1754" s="2"/>
      <c r="BZ1754" s="2"/>
      <c r="CA1754" s="2"/>
      <c r="CB1754" s="2"/>
      <c r="CC1754" s="2"/>
      <c r="CD1754" s="2"/>
      <c r="CE1754" s="2"/>
      <c r="CF1754" s="2"/>
      <c r="CG1754" s="2"/>
      <c r="CH1754" s="2"/>
      <c r="CI1754" s="2"/>
      <c r="CJ1754" s="2"/>
      <c r="CK1754" s="2"/>
      <c r="CL1754" s="2"/>
      <c r="CM1754" s="2"/>
      <c r="CN1754" s="2"/>
      <c r="CO1754" s="2"/>
    </row>
    <row r="1755" spans="1:93" s="1" customFormat="1" ht="12" customHeight="1">
      <c r="A1755" s="340" t="s">
        <v>807</v>
      </c>
      <c r="B1755" s="233"/>
      <c r="C1755" s="337">
        <v>10</v>
      </c>
      <c r="D1755" s="337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  <c r="AR1755" s="2"/>
      <c r="AS1755" s="2"/>
      <c r="AT1755" s="2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2"/>
      <c r="BK1755" s="2"/>
      <c r="BL1755" s="2"/>
      <c r="BM1755" s="2"/>
      <c r="BN1755" s="2"/>
      <c r="BO1755" s="2"/>
      <c r="BP1755" s="2"/>
      <c r="BQ1755" s="2"/>
      <c r="BR1755" s="2"/>
      <c r="BS1755" s="2"/>
      <c r="BT1755" s="2"/>
      <c r="BU1755" s="2"/>
      <c r="BV1755" s="2"/>
      <c r="BW1755" s="2"/>
      <c r="BX1755" s="2"/>
      <c r="BY1755" s="2"/>
      <c r="BZ1755" s="2"/>
      <c r="CA1755" s="2"/>
      <c r="CB1755" s="2"/>
      <c r="CC1755" s="2"/>
      <c r="CD1755" s="2"/>
      <c r="CE1755" s="2"/>
      <c r="CF1755" s="2"/>
      <c r="CG1755" s="2"/>
      <c r="CH1755" s="2"/>
      <c r="CI1755" s="2"/>
      <c r="CJ1755" s="2"/>
      <c r="CK1755" s="2"/>
      <c r="CL1755" s="2"/>
      <c r="CM1755" s="2"/>
      <c r="CN1755" s="2"/>
      <c r="CO1755" s="2"/>
    </row>
    <row r="1756" spans="1:93" s="1" customFormat="1" ht="12" customHeight="1" hidden="1">
      <c r="A1756" s="127" t="s">
        <v>70</v>
      </c>
      <c r="B1756" s="240"/>
      <c r="C1756" s="337"/>
      <c r="D1756" s="337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  <c r="AR1756" s="2"/>
      <c r="AS1756" s="2"/>
      <c r="AT1756" s="2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2"/>
      <c r="BK1756" s="2"/>
      <c r="BL1756" s="2"/>
      <c r="BM1756" s="2"/>
      <c r="BN1756" s="2"/>
      <c r="BO1756" s="2"/>
      <c r="BP1756" s="2"/>
      <c r="BQ1756" s="2"/>
      <c r="BR1756" s="2"/>
      <c r="BS1756" s="2"/>
      <c r="BT1756" s="2"/>
      <c r="BU1756" s="2"/>
      <c r="BV1756" s="2"/>
      <c r="BW1756" s="2"/>
      <c r="BX1756" s="2"/>
      <c r="BY1756" s="2"/>
      <c r="BZ1756" s="2"/>
      <c r="CA1756" s="2"/>
      <c r="CB1756" s="2"/>
      <c r="CC1756" s="2"/>
      <c r="CD1756" s="2"/>
      <c r="CE1756" s="2"/>
      <c r="CF1756" s="2"/>
      <c r="CG1756" s="2"/>
      <c r="CH1756" s="2"/>
      <c r="CI1756" s="2"/>
      <c r="CJ1756" s="2"/>
      <c r="CK1756" s="2"/>
      <c r="CL1756" s="2"/>
      <c r="CM1756" s="2"/>
      <c r="CN1756" s="2"/>
      <c r="CO1756" s="2"/>
    </row>
    <row r="1757" spans="1:93" s="1" customFormat="1" ht="12" customHeight="1">
      <c r="A1757" s="126" t="s">
        <v>177</v>
      </c>
      <c r="B1757" s="216"/>
      <c r="C1757" s="540">
        <v>492</v>
      </c>
      <c r="D1757" s="540">
        <v>441</v>
      </c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  <c r="AR1757" s="2"/>
      <c r="AS1757" s="2"/>
      <c r="AT1757" s="2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2"/>
      <c r="BK1757" s="2"/>
      <c r="BL1757" s="2"/>
      <c r="BM1757" s="2"/>
      <c r="BN1757" s="2"/>
      <c r="BO1757" s="2"/>
      <c r="BP1757" s="2"/>
      <c r="BQ1757" s="2"/>
      <c r="BR1757" s="2"/>
      <c r="BS1757" s="2"/>
      <c r="BT1757" s="2"/>
      <c r="BU1757" s="2"/>
      <c r="BV1757" s="2"/>
      <c r="BW1757" s="2"/>
      <c r="BX1757" s="2"/>
      <c r="BY1757" s="2"/>
      <c r="BZ1757" s="2"/>
      <c r="CA1757" s="2"/>
      <c r="CB1757" s="2"/>
      <c r="CC1757" s="2"/>
      <c r="CD1757" s="2"/>
      <c r="CE1757" s="2"/>
      <c r="CF1757" s="2"/>
      <c r="CG1757" s="2"/>
      <c r="CH1757" s="2"/>
      <c r="CI1757" s="2"/>
      <c r="CJ1757" s="2"/>
      <c r="CK1757" s="2"/>
      <c r="CL1757" s="2"/>
      <c r="CM1757" s="2"/>
      <c r="CN1757" s="2"/>
      <c r="CO1757" s="2"/>
    </row>
    <row r="1758" spans="1:93" s="1" customFormat="1" ht="12.75">
      <c r="A1758" s="465"/>
      <c r="B1758" s="466"/>
      <c r="C1758" s="467"/>
      <c r="D1758" s="467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  <c r="AR1758" s="2"/>
      <c r="AS1758" s="2"/>
      <c r="AT1758" s="2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2"/>
      <c r="BK1758" s="2"/>
      <c r="BL1758" s="2"/>
      <c r="BM1758" s="2"/>
      <c r="BN1758" s="2"/>
      <c r="BO1758" s="2"/>
      <c r="BP1758" s="2"/>
      <c r="BQ1758" s="2"/>
      <c r="BR1758" s="2"/>
      <c r="BS1758" s="2"/>
      <c r="BT1758" s="2"/>
      <c r="BU1758" s="2"/>
      <c r="BV1758" s="2"/>
      <c r="BW1758" s="2"/>
      <c r="BX1758" s="2"/>
      <c r="BY1758" s="2"/>
      <c r="BZ1758" s="2"/>
      <c r="CA1758" s="2"/>
      <c r="CB1758" s="2"/>
      <c r="CC1758" s="2"/>
      <c r="CD1758" s="2"/>
      <c r="CE1758" s="2"/>
      <c r="CF1758" s="2"/>
      <c r="CG1758" s="2"/>
      <c r="CH1758" s="2"/>
      <c r="CI1758" s="2"/>
      <c r="CJ1758" s="2"/>
      <c r="CK1758" s="2"/>
      <c r="CL1758" s="2"/>
      <c r="CM1758" s="2"/>
      <c r="CN1758" s="2"/>
      <c r="CO1758" s="2"/>
    </row>
    <row r="1759" spans="1:93" s="1" customFormat="1" ht="13.5" customHeight="1">
      <c r="A1759" s="465"/>
      <c r="B1759" s="468"/>
      <c r="C1759" s="467"/>
      <c r="D1759" s="467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  <c r="AR1759" s="2"/>
      <c r="AS1759" s="2"/>
      <c r="AT1759" s="2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2"/>
      <c r="BK1759" s="2"/>
      <c r="BL1759" s="2"/>
      <c r="BM1759" s="2"/>
      <c r="BN1759" s="2"/>
      <c r="BO1759" s="2"/>
      <c r="BP1759" s="2"/>
      <c r="BQ1759" s="2"/>
      <c r="BR1759" s="2"/>
      <c r="BS1759" s="2"/>
      <c r="BT1759" s="2"/>
      <c r="BU1759" s="2"/>
      <c r="BV1759" s="2"/>
      <c r="BW1759" s="2"/>
      <c r="BX1759" s="2"/>
      <c r="BY1759" s="2"/>
      <c r="BZ1759" s="2"/>
      <c r="CA1759" s="2"/>
      <c r="CB1759" s="2"/>
      <c r="CC1759" s="2"/>
      <c r="CD1759" s="2"/>
      <c r="CE1759" s="2"/>
      <c r="CF1759" s="2"/>
      <c r="CG1759" s="2"/>
      <c r="CH1759" s="2"/>
      <c r="CI1759" s="2"/>
      <c r="CJ1759" s="2"/>
      <c r="CK1759" s="2"/>
      <c r="CL1759" s="2"/>
      <c r="CM1759" s="2"/>
      <c r="CN1759" s="2"/>
      <c r="CO1759" s="2"/>
    </row>
    <row r="1760" spans="1:93" s="1" customFormat="1" ht="21.75" customHeight="1">
      <c r="A1760" s="570" t="s">
        <v>927</v>
      </c>
      <c r="B1760" s="571"/>
      <c r="C1760" s="571"/>
      <c r="D1760" s="571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  <c r="AR1760" s="2"/>
      <c r="AS1760" s="2"/>
      <c r="AT1760" s="2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2"/>
      <c r="BK1760" s="2"/>
      <c r="BL1760" s="2"/>
      <c r="BM1760" s="2"/>
      <c r="BN1760" s="2"/>
      <c r="BO1760" s="2"/>
      <c r="BP1760" s="2"/>
      <c r="BQ1760" s="2"/>
      <c r="BR1760" s="2"/>
      <c r="BS1760" s="2"/>
      <c r="BT1760" s="2"/>
      <c r="BU1760" s="2"/>
      <c r="BV1760" s="2"/>
      <c r="BW1760" s="2"/>
      <c r="BX1760" s="2"/>
      <c r="BY1760" s="2"/>
      <c r="BZ1760" s="2"/>
      <c r="CA1760" s="2"/>
      <c r="CB1760" s="2"/>
      <c r="CC1760" s="2"/>
      <c r="CD1760" s="2"/>
      <c r="CE1760" s="2"/>
      <c r="CF1760" s="2"/>
      <c r="CG1760" s="2"/>
      <c r="CH1760" s="2"/>
      <c r="CI1760" s="2"/>
      <c r="CJ1760" s="2"/>
      <c r="CK1760" s="2"/>
      <c r="CL1760" s="2"/>
      <c r="CM1760" s="2"/>
      <c r="CN1760" s="2"/>
      <c r="CO1760" s="2"/>
    </row>
    <row r="1761" spans="1:93" s="1" customFormat="1" ht="25.5" customHeight="1">
      <c r="A1761" s="598" t="s">
        <v>178</v>
      </c>
      <c r="B1761" s="579"/>
      <c r="C1761" s="353" t="s">
        <v>696</v>
      </c>
      <c r="D1761" s="353" t="s">
        <v>695</v>
      </c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  <c r="AR1761" s="2"/>
      <c r="AS1761" s="2"/>
      <c r="AT1761" s="2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2"/>
      <c r="BK1761" s="2"/>
      <c r="BL1761" s="2"/>
      <c r="BM1761" s="2"/>
      <c r="BN1761" s="2"/>
      <c r="BO1761" s="2"/>
      <c r="BP1761" s="2"/>
      <c r="BQ1761" s="2"/>
      <c r="BR1761" s="2"/>
      <c r="BS1761" s="2"/>
      <c r="BT1761" s="2"/>
      <c r="BU1761" s="2"/>
      <c r="BV1761" s="2"/>
      <c r="BW1761" s="2"/>
      <c r="BX1761" s="2"/>
      <c r="BY1761" s="2"/>
      <c r="BZ1761" s="2"/>
      <c r="CA1761" s="2"/>
      <c r="CB1761" s="2"/>
      <c r="CC1761" s="2"/>
      <c r="CD1761" s="2"/>
      <c r="CE1761" s="2"/>
      <c r="CF1761" s="2"/>
      <c r="CG1761" s="2"/>
      <c r="CH1761" s="2"/>
      <c r="CI1761" s="2"/>
      <c r="CJ1761" s="2"/>
      <c r="CK1761" s="2"/>
      <c r="CL1761" s="2"/>
      <c r="CM1761" s="2"/>
      <c r="CN1761" s="2"/>
      <c r="CO1761" s="2"/>
    </row>
    <row r="1762" spans="1:93" s="1" customFormat="1" ht="12" customHeight="1" hidden="1">
      <c r="A1762" s="531" t="s">
        <v>179</v>
      </c>
      <c r="B1762" s="532"/>
      <c r="C1762" s="377"/>
      <c r="D1762" s="377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  <c r="AR1762" s="2"/>
      <c r="AS1762" s="2"/>
      <c r="AT1762" s="2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2"/>
      <c r="BK1762" s="2"/>
      <c r="BL1762" s="2"/>
      <c r="BM1762" s="2"/>
      <c r="BN1762" s="2"/>
      <c r="BO1762" s="2"/>
      <c r="BP1762" s="2"/>
      <c r="BQ1762" s="2"/>
      <c r="BR1762" s="2"/>
      <c r="BS1762" s="2"/>
      <c r="BT1762" s="2"/>
      <c r="BU1762" s="2"/>
      <c r="BV1762" s="2"/>
      <c r="BW1762" s="2"/>
      <c r="BX1762" s="2"/>
      <c r="BY1762" s="2"/>
      <c r="BZ1762" s="2"/>
      <c r="CA1762" s="2"/>
      <c r="CB1762" s="2"/>
      <c r="CC1762" s="2"/>
      <c r="CD1762" s="2"/>
      <c r="CE1762" s="2"/>
      <c r="CF1762" s="2"/>
      <c r="CG1762" s="2"/>
      <c r="CH1762" s="2"/>
      <c r="CI1762" s="2"/>
      <c r="CJ1762" s="2"/>
      <c r="CK1762" s="2"/>
      <c r="CL1762" s="2"/>
      <c r="CM1762" s="2"/>
      <c r="CN1762" s="2"/>
      <c r="CO1762" s="2"/>
    </row>
    <row r="1763" spans="1:93" s="1" customFormat="1" ht="12" customHeight="1" hidden="1">
      <c r="A1763" s="533" t="s">
        <v>978</v>
      </c>
      <c r="B1763" s="534"/>
      <c r="C1763" s="377"/>
      <c r="D1763" s="377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  <c r="AR1763" s="2"/>
      <c r="AS1763" s="2"/>
      <c r="AT1763" s="2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2"/>
      <c r="BK1763" s="2"/>
      <c r="BL1763" s="2"/>
      <c r="BM1763" s="2"/>
      <c r="BN1763" s="2"/>
      <c r="BO1763" s="2"/>
      <c r="BP1763" s="2"/>
      <c r="BQ1763" s="2"/>
      <c r="BR1763" s="2"/>
      <c r="BS1763" s="2"/>
      <c r="BT1763" s="2"/>
      <c r="BU1763" s="2"/>
      <c r="BV1763" s="2"/>
      <c r="BW1763" s="2"/>
      <c r="BX1763" s="2"/>
      <c r="BY1763" s="2"/>
      <c r="BZ1763" s="2"/>
      <c r="CA1763" s="2"/>
      <c r="CB1763" s="2"/>
      <c r="CC1763" s="2"/>
      <c r="CD1763" s="2"/>
      <c r="CE1763" s="2"/>
      <c r="CF1763" s="2"/>
      <c r="CG1763" s="2"/>
      <c r="CH1763" s="2"/>
      <c r="CI1763" s="2"/>
      <c r="CJ1763" s="2"/>
      <c r="CK1763" s="2"/>
      <c r="CL1763" s="2"/>
      <c r="CM1763" s="2"/>
      <c r="CN1763" s="2"/>
      <c r="CO1763" s="2"/>
    </row>
    <row r="1764" spans="1:93" s="1" customFormat="1" ht="12" customHeight="1" hidden="1">
      <c r="A1764" s="136" t="s">
        <v>979</v>
      </c>
      <c r="B1764" s="532"/>
      <c r="C1764" s="377"/>
      <c r="D1764" s="377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  <c r="AR1764" s="2"/>
      <c r="AS1764" s="2"/>
      <c r="AT1764" s="2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2"/>
      <c r="BK1764" s="2"/>
      <c r="BL1764" s="2"/>
      <c r="BM1764" s="2"/>
      <c r="BN1764" s="2"/>
      <c r="BO1764" s="2"/>
      <c r="BP1764" s="2"/>
      <c r="BQ1764" s="2"/>
      <c r="BR1764" s="2"/>
      <c r="BS1764" s="2"/>
      <c r="BT1764" s="2"/>
      <c r="BU1764" s="2"/>
      <c r="BV1764" s="2"/>
      <c r="BW1764" s="2"/>
      <c r="BX1764" s="2"/>
      <c r="BY1764" s="2"/>
      <c r="BZ1764" s="2"/>
      <c r="CA1764" s="2"/>
      <c r="CB1764" s="2"/>
      <c r="CC1764" s="2"/>
      <c r="CD1764" s="2"/>
      <c r="CE1764" s="2"/>
      <c r="CF1764" s="2"/>
      <c r="CG1764" s="2"/>
      <c r="CH1764" s="2"/>
      <c r="CI1764" s="2"/>
      <c r="CJ1764" s="2"/>
      <c r="CK1764" s="2"/>
      <c r="CL1764" s="2"/>
      <c r="CM1764" s="2"/>
      <c r="CN1764" s="2"/>
      <c r="CO1764" s="2"/>
    </row>
    <row r="1765" spans="1:93" s="1" customFormat="1" ht="12" customHeight="1" hidden="1">
      <c r="A1765" s="533" t="s">
        <v>980</v>
      </c>
      <c r="B1765" s="534"/>
      <c r="C1765" s="377"/>
      <c r="D1765" s="377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  <c r="AR1765" s="2"/>
      <c r="AS1765" s="2"/>
      <c r="AT1765" s="2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  <c r="BJ1765" s="2"/>
      <c r="BK1765" s="2"/>
      <c r="BL1765" s="2"/>
      <c r="BM1765" s="2"/>
      <c r="BN1765" s="2"/>
      <c r="BO1765" s="2"/>
      <c r="BP1765" s="2"/>
      <c r="BQ1765" s="2"/>
      <c r="BR1765" s="2"/>
      <c r="BS1765" s="2"/>
      <c r="BT1765" s="2"/>
      <c r="BU1765" s="2"/>
      <c r="BV1765" s="2"/>
      <c r="BW1765" s="2"/>
      <c r="BX1765" s="2"/>
      <c r="BY1765" s="2"/>
      <c r="BZ1765" s="2"/>
      <c r="CA1765" s="2"/>
      <c r="CB1765" s="2"/>
      <c r="CC1765" s="2"/>
      <c r="CD1765" s="2"/>
      <c r="CE1765" s="2"/>
      <c r="CF1765" s="2"/>
      <c r="CG1765" s="2"/>
      <c r="CH1765" s="2"/>
      <c r="CI1765" s="2"/>
      <c r="CJ1765" s="2"/>
      <c r="CK1765" s="2"/>
      <c r="CL1765" s="2"/>
      <c r="CM1765" s="2"/>
      <c r="CN1765" s="2"/>
      <c r="CO1765" s="2"/>
    </row>
    <row r="1766" spans="1:93" s="1" customFormat="1" ht="12" customHeight="1" hidden="1">
      <c r="A1766" s="136" t="s">
        <v>981</v>
      </c>
      <c r="B1766" s="532"/>
      <c r="C1766" s="335"/>
      <c r="D1766" s="335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  <c r="AR1766" s="2"/>
      <c r="AS1766" s="2"/>
      <c r="AT1766" s="2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  <c r="BJ1766" s="2"/>
      <c r="BK1766" s="2"/>
      <c r="BL1766" s="2"/>
      <c r="BM1766" s="2"/>
      <c r="BN1766" s="2"/>
      <c r="BO1766" s="2"/>
      <c r="BP1766" s="2"/>
      <c r="BQ1766" s="2"/>
      <c r="BR1766" s="2"/>
      <c r="BS1766" s="2"/>
      <c r="BT1766" s="2"/>
      <c r="BU1766" s="2"/>
      <c r="BV1766" s="2"/>
      <c r="BW1766" s="2"/>
      <c r="BX1766" s="2"/>
      <c r="BY1766" s="2"/>
      <c r="BZ1766" s="2"/>
      <c r="CA1766" s="2"/>
      <c r="CB1766" s="2"/>
      <c r="CC1766" s="2"/>
      <c r="CD1766" s="2"/>
      <c r="CE1766" s="2"/>
      <c r="CF1766" s="2"/>
      <c r="CG1766" s="2"/>
      <c r="CH1766" s="2"/>
      <c r="CI1766" s="2"/>
      <c r="CJ1766" s="2"/>
      <c r="CK1766" s="2"/>
      <c r="CL1766" s="2"/>
      <c r="CM1766" s="2"/>
      <c r="CN1766" s="2"/>
      <c r="CO1766" s="2"/>
    </row>
    <row r="1767" spans="1:93" s="1" customFormat="1" ht="12" customHeight="1" hidden="1">
      <c r="A1767" s="150" t="s">
        <v>982</v>
      </c>
      <c r="B1767" s="535"/>
      <c r="C1767" s="335"/>
      <c r="D1767" s="335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  <c r="AR1767" s="2"/>
      <c r="AS1767" s="2"/>
      <c r="AT1767" s="2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  <c r="BJ1767" s="2"/>
      <c r="BK1767" s="2"/>
      <c r="BL1767" s="2"/>
      <c r="BM1767" s="2"/>
      <c r="BN1767" s="2"/>
      <c r="BO1767" s="2"/>
      <c r="BP1767" s="2"/>
      <c r="BQ1767" s="2"/>
      <c r="BR1767" s="2"/>
      <c r="BS1767" s="2"/>
      <c r="BT1767" s="2"/>
      <c r="BU1767" s="2"/>
      <c r="BV1767" s="2"/>
      <c r="BW1767" s="2"/>
      <c r="BX1767" s="2"/>
      <c r="BY1767" s="2"/>
      <c r="BZ1767" s="2"/>
      <c r="CA1767" s="2"/>
      <c r="CB1767" s="2"/>
      <c r="CC1767" s="2"/>
      <c r="CD1767" s="2"/>
      <c r="CE1767" s="2"/>
      <c r="CF1767" s="2"/>
      <c r="CG1767" s="2"/>
      <c r="CH1767" s="2"/>
      <c r="CI1767" s="2"/>
      <c r="CJ1767" s="2"/>
      <c r="CK1767" s="2"/>
      <c r="CL1767" s="2"/>
      <c r="CM1767" s="2"/>
      <c r="CN1767" s="2"/>
      <c r="CO1767" s="2"/>
    </row>
    <row r="1768" spans="1:93" s="1" customFormat="1" ht="12" customHeight="1">
      <c r="A1768" s="136" t="s">
        <v>180</v>
      </c>
      <c r="B1768" s="532"/>
      <c r="C1768" s="335"/>
      <c r="D1768" s="335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  <c r="AR1768" s="2"/>
      <c r="AS1768" s="2"/>
      <c r="AT1768" s="2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  <c r="BJ1768" s="2"/>
      <c r="BK1768" s="2"/>
      <c r="BL1768" s="2"/>
      <c r="BM1768" s="2"/>
      <c r="BN1768" s="2"/>
      <c r="BO1768" s="2"/>
      <c r="BP1768" s="2"/>
      <c r="BQ1768" s="2"/>
      <c r="BR1768" s="2"/>
      <c r="BS1768" s="2"/>
      <c r="BT1768" s="2"/>
      <c r="BU1768" s="2"/>
      <c r="BV1768" s="2"/>
      <c r="BW1768" s="2"/>
      <c r="BX1768" s="2"/>
      <c r="BY1768" s="2"/>
      <c r="BZ1768" s="2"/>
      <c r="CA1768" s="2"/>
      <c r="CB1768" s="2"/>
      <c r="CC1768" s="2"/>
      <c r="CD1768" s="2"/>
      <c r="CE1768" s="2"/>
      <c r="CF1768" s="2"/>
      <c r="CG1768" s="2"/>
      <c r="CH1768" s="2"/>
      <c r="CI1768" s="2"/>
      <c r="CJ1768" s="2"/>
      <c r="CK1768" s="2"/>
      <c r="CL1768" s="2"/>
      <c r="CM1768" s="2"/>
      <c r="CN1768" s="2"/>
      <c r="CO1768" s="2"/>
    </row>
    <row r="1769" spans="1:93" s="1" customFormat="1" ht="12.75">
      <c r="A1769" s="598" t="s">
        <v>181</v>
      </c>
      <c r="B1769" s="599"/>
      <c r="C1769" s="335"/>
      <c r="D1769" s="335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  <c r="AR1769" s="2"/>
      <c r="AS1769" s="2"/>
      <c r="AT1769" s="2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  <c r="BJ1769" s="2"/>
      <c r="BK1769" s="2"/>
      <c r="BL1769" s="2"/>
      <c r="BM1769" s="2"/>
      <c r="BN1769" s="2"/>
      <c r="BO1769" s="2"/>
      <c r="BP1769" s="2"/>
      <c r="BQ1769" s="2"/>
      <c r="BR1769" s="2"/>
      <c r="BS1769" s="2"/>
      <c r="BT1769" s="2"/>
      <c r="BU1769" s="2"/>
      <c r="BV1769" s="2"/>
      <c r="BW1769" s="2"/>
      <c r="BX1769" s="2"/>
      <c r="BY1769" s="2"/>
      <c r="BZ1769" s="2"/>
      <c r="CA1769" s="2"/>
      <c r="CB1769" s="2"/>
      <c r="CC1769" s="2"/>
      <c r="CD1769" s="2"/>
      <c r="CE1769" s="2"/>
      <c r="CF1769" s="2"/>
      <c r="CG1769" s="2"/>
      <c r="CH1769" s="2"/>
      <c r="CI1769" s="2"/>
      <c r="CJ1769" s="2"/>
      <c r="CK1769" s="2"/>
      <c r="CL1769" s="2"/>
      <c r="CM1769" s="2"/>
      <c r="CN1769" s="2"/>
      <c r="CO1769" s="2"/>
    </row>
    <row r="1770" spans="1:93" s="1" customFormat="1" ht="12" customHeight="1">
      <c r="A1770" s="600"/>
      <c r="B1770" s="601"/>
      <c r="C1770" s="601"/>
      <c r="D1770" s="601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  <c r="AR1770" s="2"/>
      <c r="AS1770" s="2"/>
      <c r="AT1770" s="2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  <c r="BJ1770" s="2"/>
      <c r="BK1770" s="2"/>
      <c r="BL1770" s="2"/>
      <c r="BM1770" s="2"/>
      <c r="BN1770" s="2"/>
      <c r="BO1770" s="2"/>
      <c r="BP1770" s="2"/>
      <c r="BQ1770" s="2"/>
      <c r="BR1770" s="2"/>
      <c r="BS1770" s="2"/>
      <c r="BT1770" s="2"/>
      <c r="BU1770" s="2"/>
      <c r="BV1770" s="2"/>
      <c r="BW1770" s="2"/>
      <c r="BX1770" s="2"/>
      <c r="BY1770" s="2"/>
      <c r="BZ1770" s="2"/>
      <c r="CA1770" s="2"/>
      <c r="CB1770" s="2"/>
      <c r="CC1770" s="2"/>
      <c r="CD1770" s="2"/>
      <c r="CE1770" s="2"/>
      <c r="CF1770" s="2"/>
      <c r="CG1770" s="2"/>
      <c r="CH1770" s="2"/>
      <c r="CI1770" s="2"/>
      <c r="CJ1770" s="2"/>
      <c r="CK1770" s="2"/>
      <c r="CL1770" s="2"/>
      <c r="CM1770" s="2"/>
      <c r="CN1770" s="2"/>
      <c r="CO1770" s="2"/>
    </row>
    <row r="1771" spans="1:93" s="1" customFormat="1" ht="21" customHeight="1">
      <c r="A1771" s="140" t="s">
        <v>182</v>
      </c>
      <c r="B1771" s="532"/>
      <c r="C1771" s="353" t="s">
        <v>696</v>
      </c>
      <c r="D1771" s="353" t="s">
        <v>695</v>
      </c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  <c r="AR1771" s="2"/>
      <c r="AS1771" s="2"/>
      <c r="AT1771" s="2"/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  <c r="BJ1771" s="2"/>
      <c r="BK1771" s="2"/>
      <c r="BL1771" s="2"/>
      <c r="BM1771" s="2"/>
      <c r="BN1771" s="2"/>
      <c r="BO1771" s="2"/>
      <c r="BP1771" s="2"/>
      <c r="BQ1771" s="2"/>
      <c r="BR1771" s="2"/>
      <c r="BS1771" s="2"/>
      <c r="BT1771" s="2"/>
      <c r="BU1771" s="2"/>
      <c r="BV1771" s="2"/>
      <c r="BW1771" s="2"/>
      <c r="BX1771" s="2"/>
      <c r="BY1771" s="2"/>
      <c r="BZ1771" s="2"/>
      <c r="CA1771" s="2"/>
      <c r="CB1771" s="2"/>
      <c r="CC1771" s="2"/>
      <c r="CD1771" s="2"/>
      <c r="CE1771" s="2"/>
      <c r="CF1771" s="2"/>
      <c r="CG1771" s="2"/>
      <c r="CH1771" s="2"/>
      <c r="CI1771" s="2"/>
      <c r="CJ1771" s="2"/>
      <c r="CK1771" s="2"/>
      <c r="CL1771" s="2"/>
      <c r="CM1771" s="2"/>
      <c r="CN1771" s="2"/>
      <c r="CO1771" s="2"/>
    </row>
    <row r="1772" spans="1:93" s="1" customFormat="1" ht="12" customHeight="1">
      <c r="A1772" s="531" t="s">
        <v>183</v>
      </c>
      <c r="B1772" s="532"/>
      <c r="C1772" s="397"/>
      <c r="D1772" s="397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  <c r="AR1772" s="2"/>
      <c r="AS1772" s="2"/>
      <c r="AT1772" s="2"/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  <c r="BJ1772" s="2"/>
      <c r="BK1772" s="2"/>
      <c r="BL1772" s="2"/>
      <c r="BM1772" s="2"/>
      <c r="BN1772" s="2"/>
      <c r="BO1772" s="2"/>
      <c r="BP1772" s="2"/>
      <c r="BQ1772" s="2"/>
      <c r="BR1772" s="2"/>
      <c r="BS1772" s="2"/>
      <c r="BT1772" s="2"/>
      <c r="BU1772" s="2"/>
      <c r="BV1772" s="2"/>
      <c r="BW1772" s="2"/>
      <c r="BX1772" s="2"/>
      <c r="BY1772" s="2"/>
      <c r="BZ1772" s="2"/>
      <c r="CA1772" s="2"/>
      <c r="CB1772" s="2"/>
      <c r="CC1772" s="2"/>
      <c r="CD1772" s="2"/>
      <c r="CE1772" s="2"/>
      <c r="CF1772" s="2"/>
      <c r="CG1772" s="2"/>
      <c r="CH1772" s="2"/>
      <c r="CI1772" s="2"/>
      <c r="CJ1772" s="2"/>
      <c r="CK1772" s="2"/>
      <c r="CL1772" s="2"/>
      <c r="CM1772" s="2"/>
      <c r="CN1772" s="2"/>
      <c r="CO1772" s="2"/>
    </row>
    <row r="1773" spans="1:93" s="1" customFormat="1" ht="12" customHeight="1" hidden="1">
      <c r="A1773" s="533" t="s">
        <v>184</v>
      </c>
      <c r="B1773" s="534"/>
      <c r="C1773" s="397"/>
      <c r="D1773" s="397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  <c r="AR1773" s="2"/>
      <c r="AS1773" s="2"/>
      <c r="AT1773" s="2"/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  <c r="BJ1773" s="2"/>
      <c r="BK1773" s="2"/>
      <c r="BL1773" s="2"/>
      <c r="BM1773" s="2"/>
      <c r="BN1773" s="2"/>
      <c r="BO1773" s="2"/>
      <c r="BP1773" s="2"/>
      <c r="BQ1773" s="2"/>
      <c r="BR1773" s="2"/>
      <c r="BS1773" s="2"/>
      <c r="BT1773" s="2"/>
      <c r="BU1773" s="2"/>
      <c r="BV1773" s="2"/>
      <c r="BW1773" s="2"/>
      <c r="BX1773" s="2"/>
      <c r="BY1773" s="2"/>
      <c r="BZ1773" s="2"/>
      <c r="CA1773" s="2"/>
      <c r="CB1773" s="2"/>
      <c r="CC1773" s="2"/>
      <c r="CD1773" s="2"/>
      <c r="CE1773" s="2"/>
      <c r="CF1773" s="2"/>
      <c r="CG1773" s="2"/>
      <c r="CH1773" s="2"/>
      <c r="CI1773" s="2"/>
      <c r="CJ1773" s="2"/>
      <c r="CK1773" s="2"/>
      <c r="CL1773" s="2"/>
      <c r="CM1773" s="2"/>
      <c r="CN1773" s="2"/>
      <c r="CO1773" s="2"/>
    </row>
    <row r="1774" spans="1:93" s="1" customFormat="1" ht="12" customHeight="1" hidden="1">
      <c r="A1774" s="136" t="s">
        <v>185</v>
      </c>
      <c r="B1774" s="532"/>
      <c r="C1774" s="397"/>
      <c r="D1774" s="397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  <c r="AR1774" s="2"/>
      <c r="AS1774" s="2"/>
      <c r="AT1774" s="2"/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  <c r="BJ1774" s="2"/>
      <c r="BK1774" s="2"/>
      <c r="BL1774" s="2"/>
      <c r="BM1774" s="2"/>
      <c r="BN1774" s="2"/>
      <c r="BO1774" s="2"/>
      <c r="BP1774" s="2"/>
      <c r="BQ1774" s="2"/>
      <c r="BR1774" s="2"/>
      <c r="BS1774" s="2"/>
      <c r="BT1774" s="2"/>
      <c r="BU1774" s="2"/>
      <c r="BV1774" s="2"/>
      <c r="BW1774" s="2"/>
      <c r="BX1774" s="2"/>
      <c r="BY1774" s="2"/>
      <c r="BZ1774" s="2"/>
      <c r="CA1774" s="2"/>
      <c r="CB1774" s="2"/>
      <c r="CC1774" s="2"/>
      <c r="CD1774" s="2"/>
      <c r="CE1774" s="2"/>
      <c r="CF1774" s="2"/>
      <c r="CG1774" s="2"/>
      <c r="CH1774" s="2"/>
      <c r="CI1774" s="2"/>
      <c r="CJ1774" s="2"/>
      <c r="CK1774" s="2"/>
      <c r="CL1774" s="2"/>
      <c r="CM1774" s="2"/>
      <c r="CN1774" s="2"/>
      <c r="CO1774" s="2"/>
    </row>
    <row r="1775" spans="1:93" s="1" customFormat="1" ht="12" customHeight="1" hidden="1">
      <c r="A1775" s="533" t="s">
        <v>186</v>
      </c>
      <c r="B1775" s="534"/>
      <c r="C1775" s="397"/>
      <c r="D1775" s="397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  <c r="AR1775" s="2"/>
      <c r="AS1775" s="2"/>
      <c r="AT1775" s="2"/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  <c r="BJ1775" s="2"/>
      <c r="BK1775" s="2"/>
      <c r="BL1775" s="2"/>
      <c r="BM1775" s="2"/>
      <c r="BN1775" s="2"/>
      <c r="BO1775" s="2"/>
      <c r="BP1775" s="2"/>
      <c r="BQ1775" s="2"/>
      <c r="BR1775" s="2"/>
      <c r="BS1775" s="2"/>
      <c r="BT1775" s="2"/>
      <c r="BU1775" s="2"/>
      <c r="BV1775" s="2"/>
      <c r="BW1775" s="2"/>
      <c r="BX1775" s="2"/>
      <c r="BY1775" s="2"/>
      <c r="BZ1775" s="2"/>
      <c r="CA1775" s="2"/>
      <c r="CB1775" s="2"/>
      <c r="CC1775" s="2"/>
      <c r="CD1775" s="2"/>
      <c r="CE1775" s="2"/>
      <c r="CF1775" s="2"/>
      <c r="CG1775" s="2"/>
      <c r="CH1775" s="2"/>
      <c r="CI1775" s="2"/>
      <c r="CJ1775" s="2"/>
      <c r="CK1775" s="2"/>
      <c r="CL1775" s="2"/>
      <c r="CM1775" s="2"/>
      <c r="CN1775" s="2"/>
      <c r="CO1775" s="2"/>
    </row>
    <row r="1776" spans="1:93" s="1" customFormat="1" ht="12" customHeight="1" hidden="1">
      <c r="A1776" s="136" t="s">
        <v>187</v>
      </c>
      <c r="B1776" s="532"/>
      <c r="C1776" s="402"/>
      <c r="D1776" s="40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  <c r="AR1776" s="2"/>
      <c r="AS1776" s="2"/>
      <c r="AT1776" s="2"/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  <c r="BJ1776" s="2"/>
      <c r="BK1776" s="2"/>
      <c r="BL1776" s="2"/>
      <c r="BM1776" s="2"/>
      <c r="BN1776" s="2"/>
      <c r="BO1776" s="2"/>
      <c r="BP1776" s="2"/>
      <c r="BQ1776" s="2"/>
      <c r="BR1776" s="2"/>
      <c r="BS1776" s="2"/>
      <c r="BT1776" s="2"/>
      <c r="BU1776" s="2"/>
      <c r="BV1776" s="2"/>
      <c r="BW1776" s="2"/>
      <c r="BX1776" s="2"/>
      <c r="BY1776" s="2"/>
      <c r="BZ1776" s="2"/>
      <c r="CA1776" s="2"/>
      <c r="CB1776" s="2"/>
      <c r="CC1776" s="2"/>
      <c r="CD1776" s="2"/>
      <c r="CE1776" s="2"/>
      <c r="CF1776" s="2"/>
      <c r="CG1776" s="2"/>
      <c r="CH1776" s="2"/>
      <c r="CI1776" s="2"/>
      <c r="CJ1776" s="2"/>
      <c r="CK1776" s="2"/>
      <c r="CL1776" s="2"/>
      <c r="CM1776" s="2"/>
      <c r="CN1776" s="2"/>
      <c r="CO1776" s="2"/>
    </row>
    <row r="1777" spans="1:93" s="1" customFormat="1" ht="12" customHeight="1" hidden="1">
      <c r="A1777" s="150" t="s">
        <v>188</v>
      </c>
      <c r="B1777" s="535"/>
      <c r="C1777" s="402"/>
      <c r="D1777" s="40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  <c r="AR1777" s="2"/>
      <c r="AS1777" s="2"/>
      <c r="AT1777" s="2"/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  <c r="BJ1777" s="2"/>
      <c r="BK1777" s="2"/>
      <c r="BL1777" s="2"/>
      <c r="BM1777" s="2"/>
      <c r="BN1777" s="2"/>
      <c r="BO1777" s="2"/>
      <c r="BP1777" s="2"/>
      <c r="BQ1777" s="2"/>
      <c r="BR1777" s="2"/>
      <c r="BS1777" s="2"/>
      <c r="BT1777" s="2"/>
      <c r="BU1777" s="2"/>
      <c r="BV1777" s="2"/>
      <c r="BW1777" s="2"/>
      <c r="BX1777" s="2"/>
      <c r="BY1777" s="2"/>
      <c r="BZ1777" s="2"/>
      <c r="CA1777" s="2"/>
      <c r="CB1777" s="2"/>
      <c r="CC1777" s="2"/>
      <c r="CD1777" s="2"/>
      <c r="CE1777" s="2"/>
      <c r="CF1777" s="2"/>
      <c r="CG1777" s="2"/>
      <c r="CH1777" s="2"/>
      <c r="CI1777" s="2"/>
      <c r="CJ1777" s="2"/>
      <c r="CK1777" s="2"/>
      <c r="CL1777" s="2"/>
      <c r="CM1777" s="2"/>
      <c r="CN1777" s="2"/>
      <c r="CO1777" s="2"/>
    </row>
    <row r="1778" spans="1:93" s="1" customFormat="1" ht="12" customHeight="1" hidden="1">
      <c r="A1778" s="136" t="s">
        <v>189</v>
      </c>
      <c r="B1778" s="532"/>
      <c r="C1778" s="402"/>
      <c r="D1778" s="40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  <c r="AR1778" s="2"/>
      <c r="AS1778" s="2"/>
      <c r="AT1778" s="2"/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  <c r="BJ1778" s="2"/>
      <c r="BK1778" s="2"/>
      <c r="BL1778" s="2"/>
      <c r="BM1778" s="2"/>
      <c r="BN1778" s="2"/>
      <c r="BO1778" s="2"/>
      <c r="BP1778" s="2"/>
      <c r="BQ1778" s="2"/>
      <c r="BR1778" s="2"/>
      <c r="BS1778" s="2"/>
      <c r="BT1778" s="2"/>
      <c r="BU1778" s="2"/>
      <c r="BV1778" s="2"/>
      <c r="BW1778" s="2"/>
      <c r="BX1778" s="2"/>
      <c r="BY1778" s="2"/>
      <c r="BZ1778" s="2"/>
      <c r="CA1778" s="2"/>
      <c r="CB1778" s="2"/>
      <c r="CC1778" s="2"/>
      <c r="CD1778" s="2"/>
      <c r="CE1778" s="2"/>
      <c r="CF1778" s="2"/>
      <c r="CG1778" s="2"/>
      <c r="CH1778" s="2"/>
      <c r="CI1778" s="2"/>
      <c r="CJ1778" s="2"/>
      <c r="CK1778" s="2"/>
      <c r="CL1778" s="2"/>
      <c r="CM1778" s="2"/>
      <c r="CN1778" s="2"/>
      <c r="CO1778" s="2"/>
    </row>
    <row r="1779" spans="1:93" s="1" customFormat="1" ht="12" customHeight="1" hidden="1">
      <c r="A1779" s="533" t="s">
        <v>190</v>
      </c>
      <c r="B1779" s="534"/>
      <c r="C1779" s="397"/>
      <c r="D1779" s="397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  <c r="AR1779" s="2"/>
      <c r="AS1779" s="2"/>
      <c r="AT1779" s="2"/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  <c r="BJ1779" s="2"/>
      <c r="BK1779" s="2"/>
      <c r="BL1779" s="2"/>
      <c r="BM1779" s="2"/>
      <c r="BN1779" s="2"/>
      <c r="BO1779" s="2"/>
      <c r="BP1779" s="2"/>
      <c r="BQ1779" s="2"/>
      <c r="BR1779" s="2"/>
      <c r="BS1779" s="2"/>
      <c r="BT1779" s="2"/>
      <c r="BU1779" s="2"/>
      <c r="BV1779" s="2"/>
      <c r="BW1779" s="2"/>
      <c r="BX1779" s="2"/>
      <c r="BY1779" s="2"/>
      <c r="BZ1779" s="2"/>
      <c r="CA1779" s="2"/>
      <c r="CB1779" s="2"/>
      <c r="CC1779" s="2"/>
      <c r="CD1779" s="2"/>
      <c r="CE1779" s="2"/>
      <c r="CF1779" s="2"/>
      <c r="CG1779" s="2"/>
      <c r="CH1779" s="2"/>
      <c r="CI1779" s="2"/>
      <c r="CJ1779" s="2"/>
      <c r="CK1779" s="2"/>
      <c r="CL1779" s="2"/>
      <c r="CM1779" s="2"/>
      <c r="CN1779" s="2"/>
      <c r="CO1779" s="2"/>
    </row>
    <row r="1780" spans="1:93" s="1" customFormat="1" ht="12" customHeight="1">
      <c r="A1780" s="136" t="s">
        <v>191</v>
      </c>
      <c r="B1780" s="532"/>
      <c r="C1780" s="397">
        <v>81</v>
      </c>
      <c r="D1780" s="397">
        <v>12</v>
      </c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  <c r="AR1780" s="2"/>
      <c r="AS1780" s="2"/>
      <c r="AT1780" s="2"/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  <c r="BJ1780" s="2"/>
      <c r="BK1780" s="2"/>
      <c r="BL1780" s="2"/>
      <c r="BM1780" s="2"/>
      <c r="BN1780" s="2"/>
      <c r="BO1780" s="2"/>
      <c r="BP1780" s="2"/>
      <c r="BQ1780" s="2"/>
      <c r="BR1780" s="2"/>
      <c r="BS1780" s="2"/>
      <c r="BT1780" s="2"/>
      <c r="BU1780" s="2"/>
      <c r="BV1780" s="2"/>
      <c r="BW1780" s="2"/>
      <c r="BX1780" s="2"/>
      <c r="BY1780" s="2"/>
      <c r="BZ1780" s="2"/>
      <c r="CA1780" s="2"/>
      <c r="CB1780" s="2"/>
      <c r="CC1780" s="2"/>
      <c r="CD1780" s="2"/>
      <c r="CE1780" s="2"/>
      <c r="CF1780" s="2"/>
      <c r="CG1780" s="2"/>
      <c r="CH1780" s="2"/>
      <c r="CI1780" s="2"/>
      <c r="CJ1780" s="2"/>
      <c r="CK1780" s="2"/>
      <c r="CL1780" s="2"/>
      <c r="CM1780" s="2"/>
      <c r="CN1780" s="2"/>
      <c r="CO1780" s="2"/>
    </row>
    <row r="1781" spans="1:93" s="1" customFormat="1" ht="12" customHeight="1" hidden="1">
      <c r="A1781" s="533" t="s">
        <v>184</v>
      </c>
      <c r="B1781" s="534"/>
      <c r="C1781" s="397"/>
      <c r="D1781" s="397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  <c r="AR1781" s="2"/>
      <c r="AS1781" s="2"/>
      <c r="AT1781" s="2"/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  <c r="BJ1781" s="2"/>
      <c r="BK1781" s="2"/>
      <c r="BL1781" s="2"/>
      <c r="BM1781" s="2"/>
      <c r="BN1781" s="2"/>
      <c r="BO1781" s="2"/>
      <c r="BP1781" s="2"/>
      <c r="BQ1781" s="2"/>
      <c r="BR1781" s="2"/>
      <c r="BS1781" s="2"/>
      <c r="BT1781" s="2"/>
      <c r="BU1781" s="2"/>
      <c r="BV1781" s="2"/>
      <c r="BW1781" s="2"/>
      <c r="BX1781" s="2"/>
      <c r="BY1781" s="2"/>
      <c r="BZ1781" s="2"/>
      <c r="CA1781" s="2"/>
      <c r="CB1781" s="2"/>
      <c r="CC1781" s="2"/>
      <c r="CD1781" s="2"/>
      <c r="CE1781" s="2"/>
      <c r="CF1781" s="2"/>
      <c r="CG1781" s="2"/>
      <c r="CH1781" s="2"/>
      <c r="CI1781" s="2"/>
      <c r="CJ1781" s="2"/>
      <c r="CK1781" s="2"/>
      <c r="CL1781" s="2"/>
      <c r="CM1781" s="2"/>
      <c r="CN1781" s="2"/>
      <c r="CO1781" s="2"/>
    </row>
    <row r="1782" spans="1:93" s="1" customFormat="1" ht="12" customHeight="1" hidden="1">
      <c r="A1782" s="136" t="s">
        <v>185</v>
      </c>
      <c r="B1782" s="532"/>
      <c r="C1782" s="402"/>
      <c r="D1782" s="40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  <c r="AR1782" s="2"/>
      <c r="AS1782" s="2"/>
      <c r="AT1782" s="2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2"/>
      <c r="BK1782" s="2"/>
      <c r="BL1782" s="2"/>
      <c r="BM1782" s="2"/>
      <c r="BN1782" s="2"/>
      <c r="BO1782" s="2"/>
      <c r="BP1782" s="2"/>
      <c r="BQ1782" s="2"/>
      <c r="BR1782" s="2"/>
      <c r="BS1782" s="2"/>
      <c r="BT1782" s="2"/>
      <c r="BU1782" s="2"/>
      <c r="BV1782" s="2"/>
      <c r="BW1782" s="2"/>
      <c r="BX1782" s="2"/>
      <c r="BY1782" s="2"/>
      <c r="BZ1782" s="2"/>
      <c r="CA1782" s="2"/>
      <c r="CB1782" s="2"/>
      <c r="CC1782" s="2"/>
      <c r="CD1782" s="2"/>
      <c r="CE1782" s="2"/>
      <c r="CF1782" s="2"/>
      <c r="CG1782" s="2"/>
      <c r="CH1782" s="2"/>
      <c r="CI1782" s="2"/>
      <c r="CJ1782" s="2"/>
      <c r="CK1782" s="2"/>
      <c r="CL1782" s="2"/>
      <c r="CM1782" s="2"/>
      <c r="CN1782" s="2"/>
      <c r="CO1782" s="2"/>
    </row>
    <row r="1783" spans="1:93" s="1" customFormat="1" ht="12" customHeight="1" hidden="1">
      <c r="A1783" s="150" t="s">
        <v>186</v>
      </c>
      <c r="B1783" s="535"/>
      <c r="C1783" s="402"/>
      <c r="D1783" s="40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  <c r="AR1783" s="2"/>
      <c r="AS1783" s="2"/>
      <c r="AT1783" s="2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  <c r="BJ1783" s="2"/>
      <c r="BK1783" s="2"/>
      <c r="BL1783" s="2"/>
      <c r="BM1783" s="2"/>
      <c r="BN1783" s="2"/>
      <c r="BO1783" s="2"/>
      <c r="BP1783" s="2"/>
      <c r="BQ1783" s="2"/>
      <c r="BR1783" s="2"/>
      <c r="BS1783" s="2"/>
      <c r="BT1783" s="2"/>
      <c r="BU1783" s="2"/>
      <c r="BV1783" s="2"/>
      <c r="BW1783" s="2"/>
      <c r="BX1783" s="2"/>
      <c r="BY1783" s="2"/>
      <c r="BZ1783" s="2"/>
      <c r="CA1783" s="2"/>
      <c r="CB1783" s="2"/>
      <c r="CC1783" s="2"/>
      <c r="CD1783" s="2"/>
      <c r="CE1783" s="2"/>
      <c r="CF1783" s="2"/>
      <c r="CG1783" s="2"/>
      <c r="CH1783" s="2"/>
      <c r="CI1783" s="2"/>
      <c r="CJ1783" s="2"/>
      <c r="CK1783" s="2"/>
      <c r="CL1783" s="2"/>
      <c r="CM1783" s="2"/>
      <c r="CN1783" s="2"/>
      <c r="CO1783" s="2"/>
    </row>
    <row r="1784" spans="1:93" s="1" customFormat="1" ht="12" customHeight="1" hidden="1">
      <c r="A1784" s="136" t="s">
        <v>187</v>
      </c>
      <c r="B1784" s="532"/>
      <c r="C1784" s="402"/>
      <c r="D1784" s="40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  <c r="AR1784" s="2"/>
      <c r="AS1784" s="2"/>
      <c r="AT1784" s="2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  <c r="BJ1784" s="2"/>
      <c r="BK1784" s="2"/>
      <c r="BL1784" s="2"/>
      <c r="BM1784" s="2"/>
      <c r="BN1784" s="2"/>
      <c r="BO1784" s="2"/>
      <c r="BP1784" s="2"/>
      <c r="BQ1784" s="2"/>
      <c r="BR1784" s="2"/>
      <c r="BS1784" s="2"/>
      <c r="BT1784" s="2"/>
      <c r="BU1784" s="2"/>
      <c r="BV1784" s="2"/>
      <c r="BW1784" s="2"/>
      <c r="BX1784" s="2"/>
      <c r="BY1784" s="2"/>
      <c r="BZ1784" s="2"/>
      <c r="CA1784" s="2"/>
      <c r="CB1784" s="2"/>
      <c r="CC1784" s="2"/>
      <c r="CD1784" s="2"/>
      <c r="CE1784" s="2"/>
      <c r="CF1784" s="2"/>
      <c r="CG1784" s="2"/>
      <c r="CH1784" s="2"/>
      <c r="CI1784" s="2"/>
      <c r="CJ1784" s="2"/>
      <c r="CK1784" s="2"/>
      <c r="CL1784" s="2"/>
      <c r="CM1784" s="2"/>
      <c r="CN1784" s="2"/>
      <c r="CO1784" s="2"/>
    </row>
    <row r="1785" spans="1:93" s="1" customFormat="1" ht="12" customHeight="1" hidden="1">
      <c r="A1785" s="150" t="s">
        <v>188</v>
      </c>
      <c r="B1785" s="532"/>
      <c r="C1785" s="397"/>
      <c r="D1785" s="397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  <c r="AR1785" s="2"/>
      <c r="AS1785" s="2"/>
      <c r="AT1785" s="2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  <c r="BJ1785" s="2"/>
      <c r="BK1785" s="2"/>
      <c r="BL1785" s="2"/>
      <c r="BM1785" s="2"/>
      <c r="BN1785" s="2"/>
      <c r="BO1785" s="2"/>
      <c r="BP1785" s="2"/>
      <c r="BQ1785" s="2"/>
      <c r="BR1785" s="2"/>
      <c r="BS1785" s="2"/>
      <c r="BT1785" s="2"/>
      <c r="BU1785" s="2"/>
      <c r="BV1785" s="2"/>
      <c r="BW1785" s="2"/>
      <c r="BX1785" s="2"/>
      <c r="BY1785" s="2"/>
      <c r="BZ1785" s="2"/>
      <c r="CA1785" s="2"/>
      <c r="CB1785" s="2"/>
      <c r="CC1785" s="2"/>
      <c r="CD1785" s="2"/>
      <c r="CE1785" s="2"/>
      <c r="CF1785" s="2"/>
      <c r="CG1785" s="2"/>
      <c r="CH1785" s="2"/>
      <c r="CI1785" s="2"/>
      <c r="CJ1785" s="2"/>
      <c r="CK1785" s="2"/>
      <c r="CL1785" s="2"/>
      <c r="CM1785" s="2"/>
      <c r="CN1785" s="2"/>
      <c r="CO1785" s="2"/>
    </row>
    <row r="1786" spans="1:93" s="1" customFormat="1" ht="12" customHeight="1" hidden="1">
      <c r="A1786" s="136" t="s">
        <v>189</v>
      </c>
      <c r="B1786" s="532"/>
      <c r="C1786" s="402"/>
      <c r="D1786" s="40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  <c r="AR1786" s="2"/>
      <c r="AS1786" s="2"/>
      <c r="AT1786" s="2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  <c r="BJ1786" s="2"/>
      <c r="BK1786" s="2"/>
      <c r="BL1786" s="2"/>
      <c r="BM1786" s="2"/>
      <c r="BN1786" s="2"/>
      <c r="BO1786" s="2"/>
      <c r="BP1786" s="2"/>
      <c r="BQ1786" s="2"/>
      <c r="BR1786" s="2"/>
      <c r="BS1786" s="2"/>
      <c r="BT1786" s="2"/>
      <c r="BU1786" s="2"/>
      <c r="BV1786" s="2"/>
      <c r="BW1786" s="2"/>
      <c r="BX1786" s="2"/>
      <c r="BY1786" s="2"/>
      <c r="BZ1786" s="2"/>
      <c r="CA1786" s="2"/>
      <c r="CB1786" s="2"/>
      <c r="CC1786" s="2"/>
      <c r="CD1786" s="2"/>
      <c r="CE1786" s="2"/>
      <c r="CF1786" s="2"/>
      <c r="CG1786" s="2"/>
      <c r="CH1786" s="2"/>
      <c r="CI1786" s="2"/>
      <c r="CJ1786" s="2"/>
      <c r="CK1786" s="2"/>
      <c r="CL1786" s="2"/>
      <c r="CM1786" s="2"/>
      <c r="CN1786" s="2"/>
      <c r="CO1786" s="2"/>
    </row>
    <row r="1787" spans="1:93" s="1" customFormat="1" ht="12" customHeight="1">
      <c r="A1787" s="136" t="s">
        <v>190</v>
      </c>
      <c r="B1787" s="532"/>
      <c r="C1787" s="402">
        <v>81</v>
      </c>
      <c r="D1787" s="402">
        <v>12</v>
      </c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  <c r="AR1787" s="2"/>
      <c r="AS1787" s="2"/>
      <c r="AT1787" s="2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2"/>
      <c r="BK1787" s="2"/>
      <c r="BL1787" s="2"/>
      <c r="BM1787" s="2"/>
      <c r="BN1787" s="2"/>
      <c r="BO1787" s="2"/>
      <c r="BP1787" s="2"/>
      <c r="BQ1787" s="2"/>
      <c r="BR1787" s="2"/>
      <c r="BS1787" s="2"/>
      <c r="BT1787" s="2"/>
      <c r="BU1787" s="2"/>
      <c r="BV1787" s="2"/>
      <c r="BW1787" s="2"/>
      <c r="BX1787" s="2"/>
      <c r="BY1787" s="2"/>
      <c r="BZ1787" s="2"/>
      <c r="CA1787" s="2"/>
      <c r="CB1787" s="2"/>
      <c r="CC1787" s="2"/>
      <c r="CD1787" s="2"/>
      <c r="CE1787" s="2"/>
      <c r="CF1787" s="2"/>
      <c r="CG1787" s="2"/>
      <c r="CH1787" s="2"/>
      <c r="CI1787" s="2"/>
      <c r="CJ1787" s="2"/>
      <c r="CK1787" s="2"/>
      <c r="CL1787" s="2"/>
      <c r="CM1787" s="2"/>
      <c r="CN1787" s="2"/>
      <c r="CO1787" s="2"/>
    </row>
    <row r="1788" spans="1:93" s="1" customFormat="1" ht="12.75">
      <c r="A1788" s="140" t="s">
        <v>192</v>
      </c>
      <c r="B1788" s="532"/>
      <c r="C1788" s="402">
        <v>81</v>
      </c>
      <c r="D1788" s="402">
        <v>12</v>
      </c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  <c r="AR1788" s="2"/>
      <c r="AS1788" s="2"/>
      <c r="AT1788" s="2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2"/>
      <c r="BK1788" s="2"/>
      <c r="BL1788" s="2"/>
      <c r="BM1788" s="2"/>
      <c r="BN1788" s="2"/>
      <c r="BO1788" s="2"/>
      <c r="BP1788" s="2"/>
      <c r="BQ1788" s="2"/>
      <c r="BR1788" s="2"/>
      <c r="BS1788" s="2"/>
      <c r="BT1788" s="2"/>
      <c r="BU1788" s="2"/>
      <c r="BV1788" s="2"/>
      <c r="BW1788" s="2"/>
      <c r="BX1788" s="2"/>
      <c r="BY1788" s="2"/>
      <c r="BZ1788" s="2"/>
      <c r="CA1788" s="2"/>
      <c r="CB1788" s="2"/>
      <c r="CC1788" s="2"/>
      <c r="CD1788" s="2"/>
      <c r="CE1788" s="2"/>
      <c r="CF1788" s="2"/>
      <c r="CG1788" s="2"/>
      <c r="CH1788" s="2"/>
      <c r="CI1788" s="2"/>
      <c r="CJ1788" s="2"/>
      <c r="CK1788" s="2"/>
      <c r="CL1788" s="2"/>
      <c r="CM1788" s="2"/>
      <c r="CN1788" s="2"/>
      <c r="CO1788" s="2"/>
    </row>
    <row r="1789" spans="1:93" s="1" customFormat="1" ht="8.25" customHeight="1">
      <c r="A1789" s="591"/>
      <c r="B1789" s="592"/>
      <c r="C1789" s="592"/>
      <c r="D1789" s="59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  <c r="AR1789" s="2"/>
      <c r="AS1789" s="2"/>
      <c r="AT1789" s="2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  <c r="BJ1789" s="2"/>
      <c r="BK1789" s="2"/>
      <c r="BL1789" s="2"/>
      <c r="BM1789" s="2"/>
      <c r="BN1789" s="2"/>
      <c r="BO1789" s="2"/>
      <c r="BP1789" s="2"/>
      <c r="BQ1789" s="2"/>
      <c r="BR1789" s="2"/>
      <c r="BS1789" s="2"/>
      <c r="BT1789" s="2"/>
      <c r="BU1789" s="2"/>
      <c r="BV1789" s="2"/>
      <c r="BW1789" s="2"/>
      <c r="BX1789" s="2"/>
      <c r="BY1789" s="2"/>
      <c r="BZ1789" s="2"/>
      <c r="CA1789" s="2"/>
      <c r="CB1789" s="2"/>
      <c r="CC1789" s="2"/>
      <c r="CD1789" s="2"/>
      <c r="CE1789" s="2"/>
      <c r="CF1789" s="2"/>
      <c r="CG1789" s="2"/>
      <c r="CH1789" s="2"/>
      <c r="CI1789" s="2"/>
      <c r="CJ1789" s="2"/>
      <c r="CK1789" s="2"/>
      <c r="CL1789" s="2"/>
      <c r="CM1789" s="2"/>
      <c r="CN1789" s="2"/>
      <c r="CO1789" s="2"/>
    </row>
    <row r="1790" spans="1:93" s="1" customFormat="1" ht="21" customHeight="1">
      <c r="A1790" s="140" t="s">
        <v>193</v>
      </c>
      <c r="B1790" s="532"/>
      <c r="C1790" s="353" t="s">
        <v>696</v>
      </c>
      <c r="D1790" s="353" t="s">
        <v>695</v>
      </c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  <c r="AR1790" s="2"/>
      <c r="AS1790" s="2"/>
      <c r="AT1790" s="2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  <c r="BJ1790" s="2"/>
      <c r="BK1790" s="2"/>
      <c r="BL1790" s="2"/>
      <c r="BM1790" s="2"/>
      <c r="BN1790" s="2"/>
      <c r="BO1790" s="2"/>
      <c r="BP1790" s="2"/>
      <c r="BQ1790" s="2"/>
      <c r="BR1790" s="2"/>
      <c r="BS1790" s="2"/>
      <c r="BT1790" s="2"/>
      <c r="BU1790" s="2"/>
      <c r="BV1790" s="2"/>
      <c r="BW1790" s="2"/>
      <c r="BX1790" s="2"/>
      <c r="BY1790" s="2"/>
      <c r="BZ1790" s="2"/>
      <c r="CA1790" s="2"/>
      <c r="CB1790" s="2"/>
      <c r="CC1790" s="2"/>
      <c r="CD1790" s="2"/>
      <c r="CE1790" s="2"/>
      <c r="CF1790" s="2"/>
      <c r="CG1790" s="2"/>
      <c r="CH1790" s="2"/>
      <c r="CI1790" s="2"/>
      <c r="CJ1790" s="2"/>
      <c r="CK1790" s="2"/>
      <c r="CL1790" s="2"/>
      <c r="CM1790" s="2"/>
      <c r="CN1790" s="2"/>
      <c r="CO1790" s="2"/>
    </row>
    <row r="1791" spans="1:93" s="1" customFormat="1" ht="12" customHeight="1">
      <c r="A1791" s="136" t="s">
        <v>71</v>
      </c>
      <c r="B1791" s="532"/>
      <c r="C1791" s="335"/>
      <c r="D1791" s="335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  <c r="AR1791" s="2"/>
      <c r="AS1791" s="2"/>
      <c r="AT1791" s="2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2"/>
      <c r="BK1791" s="2"/>
      <c r="BL1791" s="2"/>
      <c r="BM1791" s="2"/>
      <c r="BN1791" s="2"/>
      <c r="BO1791" s="2"/>
      <c r="BP1791" s="2"/>
      <c r="BQ1791" s="2"/>
      <c r="BR1791" s="2"/>
      <c r="BS1791" s="2"/>
      <c r="BT1791" s="2"/>
      <c r="BU1791" s="2"/>
      <c r="BV1791" s="2"/>
      <c r="BW1791" s="2"/>
      <c r="BX1791" s="2"/>
      <c r="BY1791" s="2"/>
      <c r="BZ1791" s="2"/>
      <c r="CA1791" s="2"/>
      <c r="CB1791" s="2"/>
      <c r="CC1791" s="2"/>
      <c r="CD1791" s="2"/>
      <c r="CE1791" s="2"/>
      <c r="CF1791" s="2"/>
      <c r="CG1791" s="2"/>
      <c r="CH1791" s="2"/>
      <c r="CI1791" s="2"/>
      <c r="CJ1791" s="2"/>
      <c r="CK1791" s="2"/>
      <c r="CL1791" s="2"/>
      <c r="CM1791" s="2"/>
      <c r="CN1791" s="2"/>
      <c r="CO1791" s="2"/>
    </row>
    <row r="1792" spans="1:93" s="1" customFormat="1" ht="12" customHeight="1">
      <c r="A1792" s="136" t="s">
        <v>194</v>
      </c>
      <c r="B1792" s="509"/>
      <c r="C1792" s="335"/>
      <c r="D1792" s="335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  <c r="AR1792" s="2"/>
      <c r="AS1792" s="2"/>
      <c r="AT1792" s="2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2"/>
      <c r="BK1792" s="2"/>
      <c r="BL1792" s="2"/>
      <c r="BM1792" s="2"/>
      <c r="BN1792" s="2"/>
      <c r="BO1792" s="2"/>
      <c r="BP1792" s="2"/>
      <c r="BQ1792" s="2"/>
      <c r="BR1792" s="2"/>
      <c r="BS1792" s="2"/>
      <c r="BT1792" s="2"/>
      <c r="BU1792" s="2"/>
      <c r="BV1792" s="2"/>
      <c r="BW1792" s="2"/>
      <c r="BX1792" s="2"/>
      <c r="BY1792" s="2"/>
      <c r="BZ1792" s="2"/>
      <c r="CA1792" s="2"/>
      <c r="CB1792" s="2"/>
      <c r="CC1792" s="2"/>
      <c r="CD1792" s="2"/>
      <c r="CE1792" s="2"/>
      <c r="CF1792" s="2"/>
      <c r="CG1792" s="2"/>
      <c r="CH1792" s="2"/>
      <c r="CI1792" s="2"/>
      <c r="CJ1792" s="2"/>
      <c r="CK1792" s="2"/>
      <c r="CL1792" s="2"/>
      <c r="CM1792" s="2"/>
      <c r="CN1792" s="2"/>
      <c r="CO1792" s="2"/>
    </row>
    <row r="1793" spans="1:93" s="1" customFormat="1" ht="12" customHeight="1" hidden="1">
      <c r="A1793" s="136" t="s">
        <v>195</v>
      </c>
      <c r="B1793" s="509"/>
      <c r="C1793" s="335"/>
      <c r="D1793" s="335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  <c r="AR1793" s="2"/>
      <c r="AS1793" s="2"/>
      <c r="AT1793" s="2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  <c r="BJ1793" s="2"/>
      <c r="BK1793" s="2"/>
      <c r="BL1793" s="2"/>
      <c r="BM1793" s="2"/>
      <c r="BN1793" s="2"/>
      <c r="BO1793" s="2"/>
      <c r="BP1793" s="2"/>
      <c r="BQ1793" s="2"/>
      <c r="BR1793" s="2"/>
      <c r="BS1793" s="2"/>
      <c r="BT1793" s="2"/>
      <c r="BU1793" s="2"/>
      <c r="BV1793" s="2"/>
      <c r="BW1793" s="2"/>
      <c r="BX1793" s="2"/>
      <c r="BY1793" s="2"/>
      <c r="BZ1793" s="2"/>
      <c r="CA1793" s="2"/>
      <c r="CB1793" s="2"/>
      <c r="CC1793" s="2"/>
      <c r="CD1793" s="2"/>
      <c r="CE1793" s="2"/>
      <c r="CF1793" s="2"/>
      <c r="CG1793" s="2"/>
      <c r="CH1793" s="2"/>
      <c r="CI1793" s="2"/>
      <c r="CJ1793" s="2"/>
      <c r="CK1793" s="2"/>
      <c r="CL1793" s="2"/>
      <c r="CM1793" s="2"/>
      <c r="CN1793" s="2"/>
      <c r="CO1793" s="2"/>
    </row>
    <row r="1794" spans="1:93" s="1" customFormat="1" ht="12" customHeight="1" hidden="1">
      <c r="A1794" s="136" t="s">
        <v>196</v>
      </c>
      <c r="B1794" s="503"/>
      <c r="C1794" s="335"/>
      <c r="D1794" s="335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  <c r="AR1794" s="2"/>
      <c r="AS1794" s="2"/>
      <c r="AT1794" s="2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  <c r="BJ1794" s="2"/>
      <c r="BK1794" s="2"/>
      <c r="BL1794" s="2"/>
      <c r="BM1794" s="2"/>
      <c r="BN1794" s="2"/>
      <c r="BO1794" s="2"/>
      <c r="BP1794" s="2"/>
      <c r="BQ1794" s="2"/>
      <c r="BR1794" s="2"/>
      <c r="BS1794" s="2"/>
      <c r="BT1794" s="2"/>
      <c r="BU1794" s="2"/>
      <c r="BV1794" s="2"/>
      <c r="BW1794" s="2"/>
      <c r="BX1794" s="2"/>
      <c r="BY1794" s="2"/>
      <c r="BZ1794" s="2"/>
      <c r="CA1794" s="2"/>
      <c r="CB1794" s="2"/>
      <c r="CC1794" s="2"/>
      <c r="CD1794" s="2"/>
      <c r="CE1794" s="2"/>
      <c r="CF1794" s="2"/>
      <c r="CG1794" s="2"/>
      <c r="CH1794" s="2"/>
      <c r="CI1794" s="2"/>
      <c r="CJ1794" s="2"/>
      <c r="CK1794" s="2"/>
      <c r="CL1794" s="2"/>
      <c r="CM1794" s="2"/>
      <c r="CN1794" s="2"/>
      <c r="CO1794" s="2"/>
    </row>
    <row r="1795" spans="1:93" s="1" customFormat="1" ht="12" customHeight="1" hidden="1">
      <c r="A1795" s="496" t="s">
        <v>599</v>
      </c>
      <c r="B1795" s="512"/>
      <c r="C1795" s="335"/>
      <c r="D1795" s="335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  <c r="AR1795" s="2"/>
      <c r="AS1795" s="2"/>
      <c r="AT1795" s="2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  <c r="BJ1795" s="2"/>
      <c r="BK1795" s="2"/>
      <c r="BL1795" s="2"/>
      <c r="BM1795" s="2"/>
      <c r="BN1795" s="2"/>
      <c r="BO1795" s="2"/>
      <c r="BP1795" s="2"/>
      <c r="BQ1795" s="2"/>
      <c r="BR1795" s="2"/>
      <c r="BS1795" s="2"/>
      <c r="BT1795" s="2"/>
      <c r="BU1795" s="2"/>
      <c r="BV1795" s="2"/>
      <c r="BW1795" s="2"/>
      <c r="BX1795" s="2"/>
      <c r="BY1795" s="2"/>
      <c r="BZ1795" s="2"/>
      <c r="CA1795" s="2"/>
      <c r="CB1795" s="2"/>
      <c r="CC1795" s="2"/>
      <c r="CD1795" s="2"/>
      <c r="CE1795" s="2"/>
      <c r="CF1795" s="2"/>
      <c r="CG1795" s="2"/>
      <c r="CH1795" s="2"/>
      <c r="CI1795" s="2"/>
      <c r="CJ1795" s="2"/>
      <c r="CK1795" s="2"/>
      <c r="CL1795" s="2"/>
      <c r="CM1795" s="2"/>
      <c r="CN1795" s="2"/>
      <c r="CO1795" s="2"/>
    </row>
    <row r="1796" spans="1:93" s="1" customFormat="1" ht="12" customHeight="1" hidden="1">
      <c r="A1796" s="496" t="s">
        <v>613</v>
      </c>
      <c r="B1796" s="501"/>
      <c r="C1796" s="335"/>
      <c r="D1796" s="335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  <c r="AR1796" s="2"/>
      <c r="AS1796" s="2"/>
      <c r="AT1796" s="2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2"/>
      <c r="BK1796" s="2"/>
      <c r="BL1796" s="2"/>
      <c r="BM1796" s="2"/>
      <c r="BN1796" s="2"/>
      <c r="BO1796" s="2"/>
      <c r="BP1796" s="2"/>
      <c r="BQ1796" s="2"/>
      <c r="BR1796" s="2"/>
      <c r="BS1796" s="2"/>
      <c r="BT1796" s="2"/>
      <c r="BU1796" s="2"/>
      <c r="BV1796" s="2"/>
      <c r="BW1796" s="2"/>
      <c r="BX1796" s="2"/>
      <c r="BY1796" s="2"/>
      <c r="BZ1796" s="2"/>
      <c r="CA1796" s="2"/>
      <c r="CB1796" s="2"/>
      <c r="CC1796" s="2"/>
      <c r="CD1796" s="2"/>
      <c r="CE1796" s="2"/>
      <c r="CF1796" s="2"/>
      <c r="CG1796" s="2"/>
      <c r="CH1796" s="2"/>
      <c r="CI1796" s="2"/>
      <c r="CJ1796" s="2"/>
      <c r="CK1796" s="2"/>
      <c r="CL1796" s="2"/>
      <c r="CM1796" s="2"/>
      <c r="CN1796" s="2"/>
      <c r="CO1796" s="2"/>
    </row>
    <row r="1797" spans="1:93" s="1" customFormat="1" ht="12" customHeight="1">
      <c r="A1797" s="136" t="s">
        <v>197</v>
      </c>
      <c r="B1797" s="509"/>
      <c r="C1797" s="335"/>
      <c r="D1797" s="335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  <c r="AR1797" s="2"/>
      <c r="AS1797" s="2"/>
      <c r="AT1797" s="2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  <c r="BJ1797" s="2"/>
      <c r="BK1797" s="2"/>
      <c r="BL1797" s="2"/>
      <c r="BM1797" s="2"/>
      <c r="BN1797" s="2"/>
      <c r="BO1797" s="2"/>
      <c r="BP1797" s="2"/>
      <c r="BQ1797" s="2"/>
      <c r="BR1797" s="2"/>
      <c r="BS1797" s="2"/>
      <c r="BT1797" s="2"/>
      <c r="BU1797" s="2"/>
      <c r="BV1797" s="2"/>
      <c r="BW1797" s="2"/>
      <c r="BX1797" s="2"/>
      <c r="BY1797" s="2"/>
      <c r="BZ1797" s="2"/>
      <c r="CA1797" s="2"/>
      <c r="CB1797" s="2"/>
      <c r="CC1797" s="2"/>
      <c r="CD1797" s="2"/>
      <c r="CE1797" s="2"/>
      <c r="CF1797" s="2"/>
      <c r="CG1797" s="2"/>
      <c r="CH1797" s="2"/>
      <c r="CI1797" s="2"/>
      <c r="CJ1797" s="2"/>
      <c r="CK1797" s="2"/>
      <c r="CL1797" s="2"/>
      <c r="CM1797" s="2"/>
      <c r="CN1797" s="2"/>
      <c r="CO1797" s="2"/>
    </row>
    <row r="1798" spans="1:93" s="1" customFormat="1" ht="12" customHeight="1" hidden="1">
      <c r="A1798" s="502" t="s">
        <v>599</v>
      </c>
      <c r="B1798" s="509"/>
      <c r="C1798" s="372"/>
      <c r="D1798" s="37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  <c r="AR1798" s="2"/>
      <c r="AS1798" s="2"/>
      <c r="AT1798" s="2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2"/>
      <c r="BK1798" s="2"/>
      <c r="BL1798" s="2"/>
      <c r="BM1798" s="2"/>
      <c r="BN1798" s="2"/>
      <c r="BO1798" s="2"/>
      <c r="BP1798" s="2"/>
      <c r="BQ1798" s="2"/>
      <c r="BR1798" s="2"/>
      <c r="BS1798" s="2"/>
      <c r="BT1798" s="2"/>
      <c r="BU1798" s="2"/>
      <c r="BV1798" s="2"/>
      <c r="BW1798" s="2"/>
      <c r="BX1798" s="2"/>
      <c r="BY1798" s="2"/>
      <c r="BZ1798" s="2"/>
      <c r="CA1798" s="2"/>
      <c r="CB1798" s="2"/>
      <c r="CC1798" s="2"/>
      <c r="CD1798" s="2"/>
      <c r="CE1798" s="2"/>
      <c r="CF1798" s="2"/>
      <c r="CG1798" s="2"/>
      <c r="CH1798" s="2"/>
      <c r="CI1798" s="2"/>
      <c r="CJ1798" s="2"/>
      <c r="CK1798" s="2"/>
      <c r="CL1798" s="2"/>
      <c r="CM1798" s="2"/>
      <c r="CN1798" s="2"/>
      <c r="CO1798" s="2"/>
    </row>
    <row r="1799" spans="1:93" s="1" customFormat="1" ht="12" customHeight="1" hidden="1">
      <c r="A1799" s="502" t="s">
        <v>613</v>
      </c>
      <c r="B1799" s="503"/>
      <c r="C1799" s="372"/>
      <c r="D1799" s="37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  <c r="AR1799" s="2"/>
      <c r="AS1799" s="2"/>
      <c r="AT1799" s="2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2"/>
      <c r="BK1799" s="2"/>
      <c r="BL1799" s="2"/>
      <c r="BM1799" s="2"/>
      <c r="BN1799" s="2"/>
      <c r="BO1799" s="2"/>
      <c r="BP1799" s="2"/>
      <c r="BQ1799" s="2"/>
      <c r="BR1799" s="2"/>
      <c r="BS1799" s="2"/>
      <c r="BT1799" s="2"/>
      <c r="BU1799" s="2"/>
      <c r="BV1799" s="2"/>
      <c r="BW1799" s="2"/>
      <c r="BX1799" s="2"/>
      <c r="BY1799" s="2"/>
      <c r="BZ1799" s="2"/>
      <c r="CA1799" s="2"/>
      <c r="CB1799" s="2"/>
      <c r="CC1799" s="2"/>
      <c r="CD1799" s="2"/>
      <c r="CE1799" s="2"/>
      <c r="CF1799" s="2"/>
      <c r="CG1799" s="2"/>
      <c r="CH1799" s="2"/>
      <c r="CI1799" s="2"/>
      <c r="CJ1799" s="2"/>
      <c r="CK1799" s="2"/>
      <c r="CL1799" s="2"/>
      <c r="CM1799" s="2"/>
      <c r="CN1799" s="2"/>
      <c r="CO1799" s="2"/>
    </row>
    <row r="1800" spans="1:93" s="1" customFormat="1" ht="12" customHeight="1">
      <c r="A1800" s="307" t="s">
        <v>198</v>
      </c>
      <c r="B1800" s="503"/>
      <c r="C1800" s="335">
        <v>2</v>
      </c>
      <c r="D1800" s="335"/>
      <c r="E1800" s="341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  <c r="AR1800" s="2"/>
      <c r="AS1800" s="2"/>
      <c r="AT1800" s="2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2"/>
      <c r="BK1800" s="2"/>
      <c r="BL1800" s="2"/>
      <c r="BM1800" s="2"/>
      <c r="BN1800" s="2"/>
      <c r="BO1800" s="2"/>
      <c r="BP1800" s="2"/>
      <c r="BQ1800" s="2"/>
      <c r="BR1800" s="2"/>
      <c r="BS1800" s="2"/>
      <c r="BT1800" s="2"/>
      <c r="BU1800" s="2"/>
      <c r="BV1800" s="2"/>
      <c r="BW1800" s="2"/>
      <c r="BX1800" s="2"/>
      <c r="BY1800" s="2"/>
      <c r="BZ1800" s="2"/>
      <c r="CA1800" s="2"/>
      <c r="CB1800" s="2"/>
      <c r="CC1800" s="2"/>
      <c r="CD1800" s="2"/>
      <c r="CE1800" s="2"/>
      <c r="CF1800" s="2"/>
      <c r="CG1800" s="2"/>
      <c r="CH1800" s="2"/>
      <c r="CI1800" s="2"/>
      <c r="CJ1800" s="2"/>
      <c r="CK1800" s="2"/>
      <c r="CL1800" s="2"/>
      <c r="CM1800" s="2"/>
      <c r="CN1800" s="2"/>
      <c r="CO1800" s="2"/>
    </row>
    <row r="1801" spans="1:93" s="1" customFormat="1" ht="21.75" customHeight="1">
      <c r="A1801" s="593" t="s">
        <v>928</v>
      </c>
      <c r="B1801" s="594"/>
      <c r="C1801" s="594"/>
      <c r="D1801" s="594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  <c r="AR1801" s="2"/>
      <c r="AS1801" s="2"/>
      <c r="AT1801" s="2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  <c r="BJ1801" s="2"/>
      <c r="BK1801" s="2"/>
      <c r="BL1801" s="2"/>
      <c r="BM1801" s="2"/>
      <c r="BN1801" s="2"/>
      <c r="BO1801" s="2"/>
      <c r="BP1801" s="2"/>
      <c r="BQ1801" s="2"/>
      <c r="BR1801" s="2"/>
      <c r="BS1801" s="2"/>
      <c r="BT1801" s="2"/>
      <c r="BU1801" s="2"/>
      <c r="BV1801" s="2"/>
      <c r="BW1801" s="2"/>
      <c r="BX1801" s="2"/>
      <c r="BY1801" s="2"/>
      <c r="BZ1801" s="2"/>
      <c r="CA1801" s="2"/>
      <c r="CB1801" s="2"/>
      <c r="CC1801" s="2"/>
      <c r="CD1801" s="2"/>
      <c r="CE1801" s="2"/>
      <c r="CF1801" s="2"/>
      <c r="CG1801" s="2"/>
      <c r="CH1801" s="2"/>
      <c r="CI1801" s="2"/>
      <c r="CJ1801" s="2"/>
      <c r="CK1801" s="2"/>
      <c r="CL1801" s="2"/>
      <c r="CM1801" s="2"/>
      <c r="CN1801" s="2"/>
      <c r="CO1801" s="2"/>
    </row>
    <row r="1802" spans="1:93" s="1" customFormat="1" ht="21" customHeight="1">
      <c r="A1802" s="140" t="s">
        <v>199</v>
      </c>
      <c r="B1802" s="532"/>
      <c r="C1802" s="353" t="s">
        <v>696</v>
      </c>
      <c r="D1802" s="353" t="s">
        <v>695</v>
      </c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  <c r="AR1802" s="2"/>
      <c r="AS1802" s="2"/>
      <c r="AT1802" s="2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  <c r="BJ1802" s="2"/>
      <c r="BK1802" s="2"/>
      <c r="BL1802" s="2"/>
      <c r="BM1802" s="2"/>
      <c r="BN1802" s="2"/>
      <c r="BO1802" s="2"/>
      <c r="BP1802" s="2"/>
      <c r="BQ1802" s="2"/>
      <c r="BR1802" s="2"/>
      <c r="BS1802" s="2"/>
      <c r="BT1802" s="2"/>
      <c r="BU1802" s="2"/>
      <c r="BV1802" s="2"/>
      <c r="BW1802" s="2"/>
      <c r="BX1802" s="2"/>
      <c r="BY1802" s="2"/>
      <c r="BZ1802" s="2"/>
      <c r="CA1802" s="2"/>
      <c r="CB1802" s="2"/>
      <c r="CC1802" s="2"/>
      <c r="CD1802" s="2"/>
      <c r="CE1802" s="2"/>
      <c r="CF1802" s="2"/>
      <c r="CG1802" s="2"/>
      <c r="CH1802" s="2"/>
      <c r="CI1802" s="2"/>
      <c r="CJ1802" s="2"/>
      <c r="CK1802" s="2"/>
      <c r="CL1802" s="2"/>
      <c r="CM1802" s="2"/>
      <c r="CN1802" s="2"/>
      <c r="CO1802" s="2"/>
    </row>
    <row r="1803" spans="1:93" s="1" customFormat="1" ht="12" customHeight="1">
      <c r="A1803" s="136" t="s">
        <v>200</v>
      </c>
      <c r="B1803" s="532"/>
      <c r="C1803" s="335"/>
      <c r="D1803" s="335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  <c r="AR1803" s="2"/>
      <c r="AS1803" s="2"/>
      <c r="AT1803" s="2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2"/>
      <c r="BK1803" s="2"/>
      <c r="BL1803" s="2"/>
      <c r="BM1803" s="2"/>
      <c r="BN1803" s="2"/>
      <c r="BO1803" s="2"/>
      <c r="BP1803" s="2"/>
      <c r="BQ1803" s="2"/>
      <c r="BR1803" s="2"/>
      <c r="BS1803" s="2"/>
      <c r="BT1803" s="2"/>
      <c r="BU1803" s="2"/>
      <c r="BV1803" s="2"/>
      <c r="BW1803" s="2"/>
      <c r="BX1803" s="2"/>
      <c r="BY1803" s="2"/>
      <c r="BZ1803" s="2"/>
      <c r="CA1803" s="2"/>
      <c r="CB1803" s="2"/>
      <c r="CC1803" s="2"/>
      <c r="CD1803" s="2"/>
      <c r="CE1803" s="2"/>
      <c r="CF1803" s="2"/>
      <c r="CG1803" s="2"/>
      <c r="CH1803" s="2"/>
      <c r="CI1803" s="2"/>
      <c r="CJ1803" s="2"/>
      <c r="CK1803" s="2"/>
      <c r="CL1803" s="2"/>
      <c r="CM1803" s="2"/>
      <c r="CN1803" s="2"/>
      <c r="CO1803" s="2"/>
    </row>
    <row r="1804" spans="1:93" s="1" customFormat="1" ht="12" customHeight="1">
      <c r="A1804" s="136" t="s">
        <v>201</v>
      </c>
      <c r="B1804" s="532"/>
      <c r="C1804" s="335"/>
      <c r="D1804" s="335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  <c r="AR1804" s="2"/>
      <c r="AS1804" s="2"/>
      <c r="AT1804" s="2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  <c r="BJ1804" s="2"/>
      <c r="BK1804" s="2"/>
      <c r="BL1804" s="2"/>
      <c r="BM1804" s="2"/>
      <c r="BN1804" s="2"/>
      <c r="BO1804" s="2"/>
      <c r="BP1804" s="2"/>
      <c r="BQ1804" s="2"/>
      <c r="BR1804" s="2"/>
      <c r="BS1804" s="2"/>
      <c r="BT1804" s="2"/>
      <c r="BU1804" s="2"/>
      <c r="BV1804" s="2"/>
      <c r="BW1804" s="2"/>
      <c r="BX1804" s="2"/>
      <c r="BY1804" s="2"/>
      <c r="BZ1804" s="2"/>
      <c r="CA1804" s="2"/>
      <c r="CB1804" s="2"/>
      <c r="CC1804" s="2"/>
      <c r="CD1804" s="2"/>
      <c r="CE1804" s="2"/>
      <c r="CF1804" s="2"/>
      <c r="CG1804" s="2"/>
      <c r="CH1804" s="2"/>
      <c r="CI1804" s="2"/>
      <c r="CJ1804" s="2"/>
      <c r="CK1804" s="2"/>
      <c r="CL1804" s="2"/>
      <c r="CM1804" s="2"/>
      <c r="CN1804" s="2"/>
      <c r="CO1804" s="2"/>
    </row>
    <row r="1805" spans="1:93" s="1" customFormat="1" ht="12" customHeight="1">
      <c r="A1805" s="136" t="s">
        <v>202</v>
      </c>
      <c r="B1805" s="532"/>
      <c r="C1805" s="335"/>
      <c r="D1805" s="335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  <c r="AR1805" s="2"/>
      <c r="AS1805" s="2"/>
      <c r="AT1805" s="2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  <c r="BJ1805" s="2"/>
      <c r="BK1805" s="2"/>
      <c r="BL1805" s="2"/>
      <c r="BM1805" s="2"/>
      <c r="BN1805" s="2"/>
      <c r="BO1805" s="2"/>
      <c r="BP1805" s="2"/>
      <c r="BQ1805" s="2"/>
      <c r="BR1805" s="2"/>
      <c r="BS1805" s="2"/>
      <c r="BT1805" s="2"/>
      <c r="BU1805" s="2"/>
      <c r="BV1805" s="2"/>
      <c r="BW1805" s="2"/>
      <c r="BX1805" s="2"/>
      <c r="BY1805" s="2"/>
      <c r="BZ1805" s="2"/>
      <c r="CA1805" s="2"/>
      <c r="CB1805" s="2"/>
      <c r="CC1805" s="2"/>
      <c r="CD1805" s="2"/>
      <c r="CE1805" s="2"/>
      <c r="CF1805" s="2"/>
      <c r="CG1805" s="2"/>
      <c r="CH1805" s="2"/>
      <c r="CI1805" s="2"/>
      <c r="CJ1805" s="2"/>
      <c r="CK1805" s="2"/>
      <c r="CL1805" s="2"/>
      <c r="CM1805" s="2"/>
      <c r="CN1805" s="2"/>
      <c r="CO1805" s="2"/>
    </row>
    <row r="1806" spans="1:93" s="1" customFormat="1" ht="12" customHeight="1">
      <c r="A1806" s="136" t="s">
        <v>203</v>
      </c>
      <c r="B1806" s="512"/>
      <c r="C1806" s="335"/>
      <c r="D1806" s="335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2"/>
      <c r="BL1806" s="2"/>
      <c r="BM1806" s="2"/>
      <c r="BN1806" s="2"/>
      <c r="BO1806" s="2"/>
      <c r="BP1806" s="2"/>
      <c r="BQ1806" s="2"/>
      <c r="BR1806" s="2"/>
      <c r="BS1806" s="2"/>
      <c r="BT1806" s="2"/>
      <c r="BU1806" s="2"/>
      <c r="BV1806" s="2"/>
      <c r="BW1806" s="2"/>
      <c r="BX1806" s="2"/>
      <c r="BY1806" s="2"/>
      <c r="BZ1806" s="2"/>
      <c r="CA1806" s="2"/>
      <c r="CB1806" s="2"/>
      <c r="CC1806" s="2"/>
      <c r="CD1806" s="2"/>
      <c r="CE1806" s="2"/>
      <c r="CF1806" s="2"/>
      <c r="CG1806" s="2"/>
      <c r="CH1806" s="2"/>
      <c r="CI1806" s="2"/>
      <c r="CJ1806" s="2"/>
      <c r="CK1806" s="2"/>
      <c r="CL1806" s="2"/>
      <c r="CM1806" s="2"/>
      <c r="CN1806" s="2"/>
      <c r="CO1806" s="2"/>
    </row>
    <row r="1807" spans="1:93" s="1" customFormat="1" ht="12" customHeight="1">
      <c r="A1807" s="136" t="s">
        <v>204</v>
      </c>
      <c r="B1807" s="509"/>
      <c r="C1807" s="335"/>
      <c r="D1807" s="335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  <c r="AR1807" s="2"/>
      <c r="AS1807" s="2"/>
      <c r="AT1807" s="2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2"/>
      <c r="BL1807" s="2"/>
      <c r="BM1807" s="2"/>
      <c r="BN1807" s="2"/>
      <c r="BO1807" s="2"/>
      <c r="BP1807" s="2"/>
      <c r="BQ1807" s="2"/>
      <c r="BR1807" s="2"/>
      <c r="BS1807" s="2"/>
      <c r="BT1807" s="2"/>
      <c r="BU1807" s="2"/>
      <c r="BV1807" s="2"/>
      <c r="BW1807" s="2"/>
      <c r="BX1807" s="2"/>
      <c r="BY1807" s="2"/>
      <c r="BZ1807" s="2"/>
      <c r="CA1807" s="2"/>
      <c r="CB1807" s="2"/>
      <c r="CC1807" s="2"/>
      <c r="CD1807" s="2"/>
      <c r="CE1807" s="2"/>
      <c r="CF1807" s="2"/>
      <c r="CG1807" s="2"/>
      <c r="CH1807" s="2"/>
      <c r="CI1807" s="2"/>
      <c r="CJ1807" s="2"/>
      <c r="CK1807" s="2"/>
      <c r="CL1807" s="2"/>
      <c r="CM1807" s="2"/>
      <c r="CN1807" s="2"/>
      <c r="CO1807" s="2"/>
    </row>
    <row r="1808" spans="1:93" s="1" customFormat="1" ht="12" customHeight="1">
      <c r="A1808" s="136" t="s">
        <v>205</v>
      </c>
      <c r="B1808" s="503"/>
      <c r="C1808" s="335"/>
      <c r="D1808" s="335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  <c r="AR1808" s="2"/>
      <c r="AS1808" s="2"/>
      <c r="AT1808" s="2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2"/>
      <c r="BK1808" s="2"/>
      <c r="BL1808" s="2"/>
      <c r="BM1808" s="2"/>
      <c r="BN1808" s="2"/>
      <c r="BO1808" s="2"/>
      <c r="BP1808" s="2"/>
      <c r="BQ1808" s="2"/>
      <c r="BR1808" s="2"/>
      <c r="BS1808" s="2"/>
      <c r="BT1808" s="2"/>
      <c r="BU1808" s="2"/>
      <c r="BV1808" s="2"/>
      <c r="BW1808" s="2"/>
      <c r="BX1808" s="2"/>
      <c r="BY1808" s="2"/>
      <c r="BZ1808" s="2"/>
      <c r="CA1808" s="2"/>
      <c r="CB1808" s="2"/>
      <c r="CC1808" s="2"/>
      <c r="CD1808" s="2"/>
      <c r="CE1808" s="2"/>
      <c r="CF1808" s="2"/>
      <c r="CG1808" s="2"/>
      <c r="CH1808" s="2"/>
      <c r="CI1808" s="2"/>
      <c r="CJ1808" s="2"/>
      <c r="CK1808" s="2"/>
      <c r="CL1808" s="2"/>
      <c r="CM1808" s="2"/>
      <c r="CN1808" s="2"/>
      <c r="CO1808" s="2"/>
    </row>
    <row r="1809" spans="1:93" s="1" customFormat="1" ht="12" customHeight="1">
      <c r="A1809" s="136" t="s">
        <v>206</v>
      </c>
      <c r="B1809" s="503"/>
      <c r="C1809" s="335"/>
      <c r="D1809" s="335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  <c r="AR1809" s="2"/>
      <c r="AS1809" s="2"/>
      <c r="AT1809" s="2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2"/>
      <c r="BK1809" s="2"/>
      <c r="BL1809" s="2"/>
      <c r="BM1809" s="2"/>
      <c r="BN1809" s="2"/>
      <c r="BO1809" s="2"/>
      <c r="BP1809" s="2"/>
      <c r="BQ1809" s="2"/>
      <c r="BR1809" s="2"/>
      <c r="BS1809" s="2"/>
      <c r="BT1809" s="2"/>
      <c r="BU1809" s="2"/>
      <c r="BV1809" s="2"/>
      <c r="BW1809" s="2"/>
      <c r="BX1809" s="2"/>
      <c r="BY1809" s="2"/>
      <c r="BZ1809" s="2"/>
      <c r="CA1809" s="2"/>
      <c r="CB1809" s="2"/>
      <c r="CC1809" s="2"/>
      <c r="CD1809" s="2"/>
      <c r="CE1809" s="2"/>
      <c r="CF1809" s="2"/>
      <c r="CG1809" s="2"/>
      <c r="CH1809" s="2"/>
      <c r="CI1809" s="2"/>
      <c r="CJ1809" s="2"/>
      <c r="CK1809" s="2"/>
      <c r="CL1809" s="2"/>
      <c r="CM1809" s="2"/>
      <c r="CN1809" s="2"/>
      <c r="CO1809" s="2"/>
    </row>
    <row r="1810" spans="1:93" s="1" customFormat="1" ht="12" customHeight="1">
      <c r="A1810" s="136" t="s">
        <v>207</v>
      </c>
      <c r="B1810" s="509"/>
      <c r="C1810" s="335"/>
      <c r="D1810" s="335"/>
      <c r="E1810" s="303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2"/>
      <c r="BL1810" s="2"/>
      <c r="BM1810" s="2"/>
      <c r="BN1810" s="2"/>
      <c r="BO1810" s="2"/>
      <c r="BP1810" s="2"/>
      <c r="BQ1810" s="2"/>
      <c r="BR1810" s="2"/>
      <c r="BS1810" s="2"/>
      <c r="BT1810" s="2"/>
      <c r="BU1810" s="2"/>
      <c r="BV1810" s="2"/>
      <c r="BW1810" s="2"/>
      <c r="BX1810" s="2"/>
      <c r="BY1810" s="2"/>
      <c r="BZ1810" s="2"/>
      <c r="CA1810" s="2"/>
      <c r="CB1810" s="2"/>
      <c r="CC1810" s="2"/>
      <c r="CD1810" s="2"/>
      <c r="CE1810" s="2"/>
      <c r="CF1810" s="2"/>
      <c r="CG1810" s="2"/>
      <c r="CH1810" s="2"/>
      <c r="CI1810" s="2"/>
      <c r="CJ1810" s="2"/>
      <c r="CK1810" s="2"/>
      <c r="CL1810" s="2"/>
      <c r="CM1810" s="2"/>
      <c r="CN1810" s="2"/>
      <c r="CO1810" s="2"/>
    </row>
    <row r="1811" spans="1:93" s="1" customFormat="1" ht="12" customHeight="1">
      <c r="A1811" s="136" t="s">
        <v>208</v>
      </c>
      <c r="B1811" s="509"/>
      <c r="C1811" s="335">
        <v>94</v>
      </c>
      <c r="D1811" s="335"/>
      <c r="E1811" s="303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  <c r="AR1811" s="2"/>
      <c r="AS1811" s="2"/>
      <c r="AT1811" s="2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2"/>
      <c r="BK1811" s="2"/>
      <c r="BL1811" s="2"/>
      <c r="BM1811" s="2"/>
      <c r="BN1811" s="2"/>
      <c r="BO1811" s="2"/>
      <c r="BP1811" s="2"/>
      <c r="BQ1811" s="2"/>
      <c r="BR1811" s="2"/>
      <c r="BS1811" s="2"/>
      <c r="BT1811" s="2"/>
      <c r="BU1811" s="2"/>
      <c r="BV1811" s="2"/>
      <c r="BW1811" s="2"/>
      <c r="BX1811" s="2"/>
      <c r="BY1811" s="2"/>
      <c r="BZ1811" s="2"/>
      <c r="CA1811" s="2"/>
      <c r="CB1811" s="2"/>
      <c r="CC1811" s="2"/>
      <c r="CD1811" s="2"/>
      <c r="CE1811" s="2"/>
      <c r="CF1811" s="2"/>
      <c r="CG1811" s="2"/>
      <c r="CH1811" s="2"/>
      <c r="CI1811" s="2"/>
      <c r="CJ1811" s="2"/>
      <c r="CK1811" s="2"/>
      <c r="CL1811" s="2"/>
      <c r="CM1811" s="2"/>
      <c r="CN1811" s="2"/>
      <c r="CO1811" s="2"/>
    </row>
    <row r="1812" spans="1:93" s="1" customFormat="1" ht="12" customHeight="1">
      <c r="A1812" s="136" t="s">
        <v>201</v>
      </c>
      <c r="B1812" s="503"/>
      <c r="C1812" s="335"/>
      <c r="D1812" s="335"/>
      <c r="E1812" s="303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  <c r="AR1812" s="2"/>
      <c r="AS1812" s="2"/>
      <c r="AT1812" s="2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2"/>
      <c r="BK1812" s="2"/>
      <c r="BL1812" s="2"/>
      <c r="BM1812" s="2"/>
      <c r="BN1812" s="2"/>
      <c r="BO1812" s="2"/>
      <c r="BP1812" s="2"/>
      <c r="BQ1812" s="2"/>
      <c r="BR1812" s="2"/>
      <c r="BS1812" s="2"/>
      <c r="BT1812" s="2"/>
      <c r="BU1812" s="2"/>
      <c r="BV1812" s="2"/>
      <c r="BW1812" s="2"/>
      <c r="BX1812" s="2"/>
      <c r="BY1812" s="2"/>
      <c r="BZ1812" s="2"/>
      <c r="CA1812" s="2"/>
      <c r="CB1812" s="2"/>
      <c r="CC1812" s="2"/>
      <c r="CD1812" s="2"/>
      <c r="CE1812" s="2"/>
      <c r="CF1812" s="2"/>
      <c r="CG1812" s="2"/>
      <c r="CH1812" s="2"/>
      <c r="CI1812" s="2"/>
      <c r="CJ1812" s="2"/>
      <c r="CK1812" s="2"/>
      <c r="CL1812" s="2"/>
      <c r="CM1812" s="2"/>
      <c r="CN1812" s="2"/>
      <c r="CO1812" s="2"/>
    </row>
    <row r="1813" spans="1:93" s="1" customFormat="1" ht="12" customHeight="1">
      <c r="A1813" s="136" t="s">
        <v>202</v>
      </c>
      <c r="B1813" s="532"/>
      <c r="C1813" s="335"/>
      <c r="D1813" s="335"/>
      <c r="E1813" s="303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2"/>
      <c r="BL1813" s="2"/>
      <c r="BM1813" s="2"/>
      <c r="BN1813" s="2"/>
      <c r="BO1813" s="2"/>
      <c r="BP1813" s="2"/>
      <c r="BQ1813" s="2"/>
      <c r="BR1813" s="2"/>
      <c r="BS1813" s="2"/>
      <c r="BT1813" s="2"/>
      <c r="BU1813" s="2"/>
      <c r="BV1813" s="2"/>
      <c r="BW1813" s="2"/>
      <c r="BX1813" s="2"/>
      <c r="BY1813" s="2"/>
      <c r="BZ1813" s="2"/>
      <c r="CA1813" s="2"/>
      <c r="CB1813" s="2"/>
      <c r="CC1813" s="2"/>
      <c r="CD1813" s="2"/>
      <c r="CE1813" s="2"/>
      <c r="CF1813" s="2"/>
      <c r="CG1813" s="2"/>
      <c r="CH1813" s="2"/>
      <c r="CI1813" s="2"/>
      <c r="CJ1813" s="2"/>
      <c r="CK1813" s="2"/>
      <c r="CL1813" s="2"/>
      <c r="CM1813" s="2"/>
      <c r="CN1813" s="2"/>
      <c r="CO1813" s="2"/>
    </row>
    <row r="1814" spans="1:93" s="1" customFormat="1" ht="12" customHeight="1">
      <c r="A1814" s="136" t="s">
        <v>203</v>
      </c>
      <c r="B1814" s="532"/>
      <c r="C1814" s="335"/>
      <c r="D1814" s="335"/>
      <c r="E1814" s="303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  <c r="AR1814" s="2"/>
      <c r="AS1814" s="2"/>
      <c r="AT1814" s="2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2"/>
      <c r="BK1814" s="2"/>
      <c r="BL1814" s="2"/>
      <c r="BM1814" s="2"/>
      <c r="BN1814" s="2"/>
      <c r="BO1814" s="2"/>
      <c r="BP1814" s="2"/>
      <c r="BQ1814" s="2"/>
      <c r="BR1814" s="2"/>
      <c r="BS1814" s="2"/>
      <c r="BT1814" s="2"/>
      <c r="BU1814" s="2"/>
      <c r="BV1814" s="2"/>
      <c r="BW1814" s="2"/>
      <c r="BX1814" s="2"/>
      <c r="BY1814" s="2"/>
      <c r="BZ1814" s="2"/>
      <c r="CA1814" s="2"/>
      <c r="CB1814" s="2"/>
      <c r="CC1814" s="2"/>
      <c r="CD1814" s="2"/>
      <c r="CE1814" s="2"/>
      <c r="CF1814" s="2"/>
      <c r="CG1814" s="2"/>
      <c r="CH1814" s="2"/>
      <c r="CI1814" s="2"/>
      <c r="CJ1814" s="2"/>
      <c r="CK1814" s="2"/>
      <c r="CL1814" s="2"/>
      <c r="CM1814" s="2"/>
      <c r="CN1814" s="2"/>
      <c r="CO1814" s="2"/>
    </row>
    <row r="1815" spans="1:93" s="1" customFormat="1" ht="12" customHeight="1">
      <c r="A1815" s="150" t="s">
        <v>204</v>
      </c>
      <c r="B1815" s="535"/>
      <c r="C1815" s="335"/>
      <c r="D1815" s="335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2"/>
      <c r="BL1815" s="2"/>
      <c r="BM1815" s="2"/>
      <c r="BN1815" s="2"/>
      <c r="BO1815" s="2"/>
      <c r="BP1815" s="2"/>
      <c r="BQ1815" s="2"/>
      <c r="BR1815" s="2"/>
      <c r="BS1815" s="2"/>
      <c r="BT1815" s="2"/>
      <c r="BU1815" s="2"/>
      <c r="BV1815" s="2"/>
      <c r="BW1815" s="2"/>
      <c r="BX1815" s="2"/>
      <c r="BY1815" s="2"/>
      <c r="BZ1815" s="2"/>
      <c r="CA1815" s="2"/>
      <c r="CB1815" s="2"/>
      <c r="CC1815" s="2"/>
      <c r="CD1815" s="2"/>
      <c r="CE1815" s="2"/>
      <c r="CF1815" s="2"/>
      <c r="CG1815" s="2"/>
      <c r="CH1815" s="2"/>
      <c r="CI1815" s="2"/>
      <c r="CJ1815" s="2"/>
      <c r="CK1815" s="2"/>
      <c r="CL1815" s="2"/>
      <c r="CM1815" s="2"/>
      <c r="CN1815" s="2"/>
      <c r="CO1815" s="2"/>
    </row>
    <row r="1816" spans="1:93" s="1" customFormat="1" ht="12" customHeight="1">
      <c r="A1816" s="136" t="s">
        <v>205</v>
      </c>
      <c r="B1816" s="532"/>
      <c r="C1816" s="335"/>
      <c r="D1816" s="335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  <c r="AR1816" s="2"/>
      <c r="AS1816" s="2"/>
      <c r="AT1816" s="2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  <c r="BJ1816" s="2"/>
      <c r="BK1816" s="2"/>
      <c r="BL1816" s="2"/>
      <c r="BM1816" s="2"/>
      <c r="BN1816" s="2"/>
      <c r="BO1816" s="2"/>
      <c r="BP1816" s="2"/>
      <c r="BQ1816" s="2"/>
      <c r="BR1816" s="2"/>
      <c r="BS1816" s="2"/>
      <c r="BT1816" s="2"/>
      <c r="BU1816" s="2"/>
      <c r="BV1816" s="2"/>
      <c r="BW1816" s="2"/>
      <c r="BX1816" s="2"/>
      <c r="BY1816" s="2"/>
      <c r="BZ1816" s="2"/>
      <c r="CA1816" s="2"/>
      <c r="CB1816" s="2"/>
      <c r="CC1816" s="2"/>
      <c r="CD1816" s="2"/>
      <c r="CE1816" s="2"/>
      <c r="CF1816" s="2"/>
      <c r="CG1816" s="2"/>
      <c r="CH1816" s="2"/>
      <c r="CI1816" s="2"/>
      <c r="CJ1816" s="2"/>
      <c r="CK1816" s="2"/>
      <c r="CL1816" s="2"/>
      <c r="CM1816" s="2"/>
      <c r="CN1816" s="2"/>
      <c r="CO1816" s="2"/>
    </row>
    <row r="1817" spans="1:93" s="1" customFormat="1" ht="12" customHeight="1">
      <c r="A1817" s="502" t="s">
        <v>206</v>
      </c>
      <c r="B1817" s="532"/>
      <c r="C1817" s="335"/>
      <c r="D1817" s="335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  <c r="AR1817" s="2"/>
      <c r="AS1817" s="2"/>
      <c r="AT1817" s="2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  <c r="BJ1817" s="2"/>
      <c r="BK1817" s="2"/>
      <c r="BL1817" s="2"/>
      <c r="BM1817" s="2"/>
      <c r="BN1817" s="2"/>
      <c r="BO1817" s="2"/>
      <c r="BP1817" s="2"/>
      <c r="BQ1817" s="2"/>
      <c r="BR1817" s="2"/>
      <c r="BS1817" s="2"/>
      <c r="BT1817" s="2"/>
      <c r="BU1817" s="2"/>
      <c r="BV1817" s="2"/>
      <c r="BW1817" s="2"/>
      <c r="BX1817" s="2"/>
      <c r="BY1817" s="2"/>
      <c r="BZ1817" s="2"/>
      <c r="CA1817" s="2"/>
      <c r="CB1817" s="2"/>
      <c r="CC1817" s="2"/>
      <c r="CD1817" s="2"/>
      <c r="CE1817" s="2"/>
      <c r="CF1817" s="2"/>
      <c r="CG1817" s="2"/>
      <c r="CH1817" s="2"/>
      <c r="CI1817" s="2"/>
      <c r="CJ1817" s="2"/>
      <c r="CK1817" s="2"/>
      <c r="CL1817" s="2"/>
      <c r="CM1817" s="2"/>
      <c r="CN1817" s="2"/>
      <c r="CO1817" s="2"/>
    </row>
    <row r="1818" spans="1:93" s="1" customFormat="1" ht="12" customHeight="1">
      <c r="A1818" s="502" t="s">
        <v>207</v>
      </c>
      <c r="B1818" s="509"/>
      <c r="C1818" s="335">
        <v>94</v>
      </c>
      <c r="D1818" s="335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  <c r="AR1818" s="2"/>
      <c r="AS1818" s="2"/>
      <c r="AT1818" s="2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  <c r="BJ1818" s="2"/>
      <c r="BK1818" s="2"/>
      <c r="BL1818" s="2"/>
      <c r="BM1818" s="2"/>
      <c r="BN1818" s="2"/>
      <c r="BO1818" s="2"/>
      <c r="BP1818" s="2"/>
      <c r="BQ1818" s="2"/>
      <c r="BR1818" s="2"/>
      <c r="BS1818" s="2"/>
      <c r="BT1818" s="2"/>
      <c r="BU1818" s="2"/>
      <c r="BV1818" s="2"/>
      <c r="BW1818" s="2"/>
      <c r="BX1818" s="2"/>
      <c r="BY1818" s="2"/>
      <c r="BZ1818" s="2"/>
      <c r="CA1818" s="2"/>
      <c r="CB1818" s="2"/>
      <c r="CC1818" s="2"/>
      <c r="CD1818" s="2"/>
      <c r="CE1818" s="2"/>
      <c r="CF1818" s="2"/>
      <c r="CG1818" s="2"/>
      <c r="CH1818" s="2"/>
      <c r="CI1818" s="2"/>
      <c r="CJ1818" s="2"/>
      <c r="CK1818" s="2"/>
      <c r="CL1818" s="2"/>
      <c r="CM1818" s="2"/>
      <c r="CN1818" s="2"/>
      <c r="CO1818" s="2"/>
    </row>
    <row r="1819" spans="1:93" s="1" customFormat="1" ht="12" customHeight="1">
      <c r="A1819" s="511" t="s">
        <v>209</v>
      </c>
      <c r="B1819" s="512"/>
      <c r="C1819" s="335">
        <v>94</v>
      </c>
      <c r="D1819" s="335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  <c r="AR1819" s="2"/>
      <c r="AS1819" s="2"/>
      <c r="AT1819" s="2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2"/>
      <c r="BL1819" s="2"/>
      <c r="BM1819" s="2"/>
      <c r="BN1819" s="2"/>
      <c r="BO1819" s="2"/>
      <c r="BP1819" s="2"/>
      <c r="BQ1819" s="2"/>
      <c r="BR1819" s="2"/>
      <c r="BS1819" s="2"/>
      <c r="BT1819" s="2"/>
      <c r="BU1819" s="2"/>
      <c r="BV1819" s="2"/>
      <c r="BW1819" s="2"/>
      <c r="BX1819" s="2"/>
      <c r="BY1819" s="2"/>
      <c r="BZ1819" s="2"/>
      <c r="CA1819" s="2"/>
      <c r="CB1819" s="2"/>
      <c r="CC1819" s="2"/>
      <c r="CD1819" s="2"/>
      <c r="CE1819" s="2"/>
      <c r="CF1819" s="2"/>
      <c r="CG1819" s="2"/>
      <c r="CH1819" s="2"/>
      <c r="CI1819" s="2"/>
      <c r="CJ1819" s="2"/>
      <c r="CK1819" s="2"/>
      <c r="CL1819" s="2"/>
      <c r="CM1819" s="2"/>
      <c r="CN1819" s="2"/>
      <c r="CO1819" s="2"/>
    </row>
    <row r="1820" spans="1:93" s="1" customFormat="1" ht="7.5" customHeight="1">
      <c r="A1820" s="595"/>
      <c r="B1820" s="590"/>
      <c r="C1820" s="590"/>
      <c r="D1820" s="590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2"/>
      <c r="BL1820" s="2"/>
      <c r="BM1820" s="2"/>
      <c r="BN1820" s="2"/>
      <c r="BO1820" s="2"/>
      <c r="BP1820" s="2"/>
      <c r="BQ1820" s="2"/>
      <c r="BR1820" s="2"/>
      <c r="BS1820" s="2"/>
      <c r="BT1820" s="2"/>
      <c r="BU1820" s="2"/>
      <c r="BV1820" s="2"/>
      <c r="BW1820" s="2"/>
      <c r="BX1820" s="2"/>
      <c r="BY1820" s="2"/>
      <c r="BZ1820" s="2"/>
      <c r="CA1820" s="2"/>
      <c r="CB1820" s="2"/>
      <c r="CC1820" s="2"/>
      <c r="CD1820" s="2"/>
      <c r="CE1820" s="2"/>
      <c r="CF1820" s="2"/>
      <c r="CG1820" s="2"/>
      <c r="CH1820" s="2"/>
      <c r="CI1820" s="2"/>
      <c r="CJ1820" s="2"/>
      <c r="CK1820" s="2"/>
      <c r="CL1820" s="2"/>
      <c r="CM1820" s="2"/>
      <c r="CN1820" s="2"/>
      <c r="CO1820" s="2"/>
    </row>
    <row r="1821" spans="1:93" s="1" customFormat="1" ht="21" customHeight="1">
      <c r="A1821" s="140" t="s">
        <v>210</v>
      </c>
      <c r="B1821" s="532"/>
      <c r="C1821" s="353" t="s">
        <v>696</v>
      </c>
      <c r="D1821" s="353" t="s">
        <v>695</v>
      </c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  <c r="AR1821" s="2"/>
      <c r="AS1821" s="2"/>
      <c r="AT1821" s="2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2"/>
      <c r="BK1821" s="2"/>
      <c r="BL1821" s="2"/>
      <c r="BM1821" s="2"/>
      <c r="BN1821" s="2"/>
      <c r="BO1821" s="2"/>
      <c r="BP1821" s="2"/>
      <c r="BQ1821" s="2"/>
      <c r="BR1821" s="2"/>
      <c r="BS1821" s="2"/>
      <c r="BT1821" s="2"/>
      <c r="BU1821" s="2"/>
      <c r="BV1821" s="2"/>
      <c r="BW1821" s="2"/>
      <c r="BX1821" s="2"/>
      <c r="BY1821" s="2"/>
      <c r="BZ1821" s="2"/>
      <c r="CA1821" s="2"/>
      <c r="CB1821" s="2"/>
      <c r="CC1821" s="2"/>
      <c r="CD1821" s="2"/>
      <c r="CE1821" s="2"/>
      <c r="CF1821" s="2"/>
      <c r="CG1821" s="2"/>
      <c r="CH1821" s="2"/>
      <c r="CI1821" s="2"/>
      <c r="CJ1821" s="2"/>
      <c r="CK1821" s="2"/>
      <c r="CL1821" s="2"/>
      <c r="CM1821" s="2"/>
      <c r="CN1821" s="2"/>
      <c r="CO1821" s="2"/>
    </row>
    <row r="1822" spans="1:93" s="1" customFormat="1" ht="12" customHeight="1">
      <c r="A1822" s="136" t="s">
        <v>211</v>
      </c>
      <c r="B1822" s="532"/>
      <c r="C1822" s="335"/>
      <c r="D1822" s="335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  <c r="AR1822" s="2"/>
      <c r="AS1822" s="2"/>
      <c r="AT1822" s="2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2"/>
      <c r="BK1822" s="2"/>
      <c r="BL1822" s="2"/>
      <c r="BM1822" s="2"/>
      <c r="BN1822" s="2"/>
      <c r="BO1822" s="2"/>
      <c r="BP1822" s="2"/>
      <c r="BQ1822" s="2"/>
      <c r="BR1822" s="2"/>
      <c r="BS1822" s="2"/>
      <c r="BT1822" s="2"/>
      <c r="BU1822" s="2"/>
      <c r="BV1822" s="2"/>
      <c r="BW1822" s="2"/>
      <c r="BX1822" s="2"/>
      <c r="BY1822" s="2"/>
      <c r="BZ1822" s="2"/>
      <c r="CA1822" s="2"/>
      <c r="CB1822" s="2"/>
      <c r="CC1822" s="2"/>
      <c r="CD1822" s="2"/>
      <c r="CE1822" s="2"/>
      <c r="CF1822" s="2"/>
      <c r="CG1822" s="2"/>
      <c r="CH1822" s="2"/>
      <c r="CI1822" s="2"/>
      <c r="CJ1822" s="2"/>
      <c r="CK1822" s="2"/>
      <c r="CL1822" s="2"/>
      <c r="CM1822" s="2"/>
      <c r="CN1822" s="2"/>
      <c r="CO1822" s="2"/>
    </row>
    <row r="1823" spans="1:93" s="1" customFormat="1" ht="12" customHeight="1">
      <c r="A1823" s="136" t="s">
        <v>194</v>
      </c>
      <c r="B1823" s="509"/>
      <c r="C1823" s="335"/>
      <c r="D1823" s="335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  <c r="AR1823" s="2"/>
      <c r="AS1823" s="2"/>
      <c r="AT1823" s="2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  <c r="BJ1823" s="2"/>
      <c r="BK1823" s="2"/>
      <c r="BL1823" s="2"/>
      <c r="BM1823" s="2"/>
      <c r="BN1823" s="2"/>
      <c r="BO1823" s="2"/>
      <c r="BP1823" s="2"/>
      <c r="BQ1823" s="2"/>
      <c r="BR1823" s="2"/>
      <c r="BS1823" s="2"/>
      <c r="BT1823" s="2"/>
      <c r="BU1823" s="2"/>
      <c r="BV1823" s="2"/>
      <c r="BW1823" s="2"/>
      <c r="BX1823" s="2"/>
      <c r="BY1823" s="2"/>
      <c r="BZ1823" s="2"/>
      <c r="CA1823" s="2"/>
      <c r="CB1823" s="2"/>
      <c r="CC1823" s="2"/>
      <c r="CD1823" s="2"/>
      <c r="CE1823" s="2"/>
      <c r="CF1823" s="2"/>
      <c r="CG1823" s="2"/>
      <c r="CH1823" s="2"/>
      <c r="CI1823" s="2"/>
      <c r="CJ1823" s="2"/>
      <c r="CK1823" s="2"/>
      <c r="CL1823" s="2"/>
      <c r="CM1823" s="2"/>
      <c r="CN1823" s="2"/>
      <c r="CO1823" s="2"/>
    </row>
    <row r="1824" spans="1:93" s="1" customFormat="1" ht="12" customHeight="1">
      <c r="A1824" s="136" t="s">
        <v>195</v>
      </c>
      <c r="B1824" s="509"/>
      <c r="C1824" s="335"/>
      <c r="D1824" s="335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  <c r="AR1824" s="2"/>
      <c r="AS1824" s="2"/>
      <c r="AT1824" s="2"/>
      <c r="AU1824" s="2"/>
      <c r="AV1824" s="2"/>
      <c r="AW1824" s="2"/>
      <c r="AX1824" s="2"/>
      <c r="AY1824" s="2"/>
      <c r="AZ1824" s="2"/>
      <c r="BA1824" s="2"/>
      <c r="BB1824" s="2"/>
      <c r="BC1824" s="2"/>
      <c r="BD1824" s="2"/>
      <c r="BE1824" s="2"/>
      <c r="BF1824" s="2"/>
      <c r="BG1824" s="2"/>
      <c r="BH1824" s="2"/>
      <c r="BI1824" s="2"/>
      <c r="BJ1824" s="2"/>
      <c r="BK1824" s="2"/>
      <c r="BL1824" s="2"/>
      <c r="BM1824" s="2"/>
      <c r="BN1824" s="2"/>
      <c r="BO1824" s="2"/>
      <c r="BP1824" s="2"/>
      <c r="BQ1824" s="2"/>
      <c r="BR1824" s="2"/>
      <c r="BS1824" s="2"/>
      <c r="BT1824" s="2"/>
      <c r="BU1824" s="2"/>
      <c r="BV1824" s="2"/>
      <c r="BW1824" s="2"/>
      <c r="BX1824" s="2"/>
      <c r="BY1824" s="2"/>
      <c r="BZ1824" s="2"/>
      <c r="CA1824" s="2"/>
      <c r="CB1824" s="2"/>
      <c r="CC1824" s="2"/>
      <c r="CD1824" s="2"/>
      <c r="CE1824" s="2"/>
      <c r="CF1824" s="2"/>
      <c r="CG1824" s="2"/>
      <c r="CH1824" s="2"/>
      <c r="CI1824" s="2"/>
      <c r="CJ1824" s="2"/>
      <c r="CK1824" s="2"/>
      <c r="CL1824" s="2"/>
      <c r="CM1824" s="2"/>
      <c r="CN1824" s="2"/>
      <c r="CO1824" s="2"/>
    </row>
    <row r="1825" spans="1:93" s="1" customFormat="1" ht="12" customHeight="1">
      <c r="A1825" s="136" t="s">
        <v>212</v>
      </c>
      <c r="B1825" s="503"/>
      <c r="C1825" s="335"/>
      <c r="D1825" s="335">
        <v>85</v>
      </c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  <c r="AR1825" s="2"/>
      <c r="AS1825" s="2"/>
      <c r="AT1825" s="2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2"/>
      <c r="BK1825" s="2"/>
      <c r="BL1825" s="2"/>
      <c r="BM1825" s="2"/>
      <c r="BN1825" s="2"/>
      <c r="BO1825" s="2"/>
      <c r="BP1825" s="2"/>
      <c r="BQ1825" s="2"/>
      <c r="BR1825" s="2"/>
      <c r="BS1825" s="2"/>
      <c r="BT1825" s="2"/>
      <c r="BU1825" s="2"/>
      <c r="BV1825" s="2"/>
      <c r="BW1825" s="2"/>
      <c r="BX1825" s="2"/>
      <c r="BY1825" s="2"/>
      <c r="BZ1825" s="2"/>
      <c r="CA1825" s="2"/>
      <c r="CB1825" s="2"/>
      <c r="CC1825" s="2"/>
      <c r="CD1825" s="2"/>
      <c r="CE1825" s="2"/>
      <c r="CF1825" s="2"/>
      <c r="CG1825" s="2"/>
      <c r="CH1825" s="2"/>
      <c r="CI1825" s="2"/>
      <c r="CJ1825" s="2"/>
      <c r="CK1825" s="2"/>
      <c r="CL1825" s="2"/>
      <c r="CM1825" s="2"/>
      <c r="CN1825" s="2"/>
      <c r="CO1825" s="2"/>
    </row>
    <row r="1826" spans="1:93" s="1" customFormat="1" ht="12" customHeight="1">
      <c r="A1826" s="502" t="s">
        <v>699</v>
      </c>
      <c r="B1826" s="509"/>
      <c r="C1826" s="372"/>
      <c r="D1826" s="372">
        <v>85</v>
      </c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  <c r="AR1826" s="2"/>
      <c r="AS1826" s="2"/>
      <c r="AT1826" s="2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  <c r="BJ1826" s="2"/>
      <c r="BK1826" s="2"/>
      <c r="BL1826" s="2"/>
      <c r="BM1826" s="2"/>
      <c r="BN1826" s="2"/>
      <c r="BO1826" s="2"/>
      <c r="BP1826" s="2"/>
      <c r="BQ1826" s="2"/>
      <c r="BR1826" s="2"/>
      <c r="BS1826" s="2"/>
      <c r="BT1826" s="2"/>
      <c r="BU1826" s="2"/>
      <c r="BV1826" s="2"/>
      <c r="BW1826" s="2"/>
      <c r="BX1826" s="2"/>
      <c r="BY1826" s="2"/>
      <c r="BZ1826" s="2"/>
      <c r="CA1826" s="2"/>
      <c r="CB1826" s="2"/>
      <c r="CC1826" s="2"/>
      <c r="CD1826" s="2"/>
      <c r="CE1826" s="2"/>
      <c r="CF1826" s="2"/>
      <c r="CG1826" s="2"/>
      <c r="CH1826" s="2"/>
      <c r="CI1826" s="2"/>
      <c r="CJ1826" s="2"/>
      <c r="CK1826" s="2"/>
      <c r="CL1826" s="2"/>
      <c r="CM1826" s="2"/>
      <c r="CN1826" s="2"/>
      <c r="CO1826" s="2"/>
    </row>
    <row r="1827" spans="1:93" s="1" customFormat="1" ht="12" customHeight="1">
      <c r="A1827" s="502" t="s">
        <v>613</v>
      </c>
      <c r="B1827" s="503"/>
      <c r="C1827" s="372"/>
      <c r="D1827" s="37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  <c r="AR1827" s="2"/>
      <c r="AS1827" s="2"/>
      <c r="AT1827" s="2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  <c r="BJ1827" s="2"/>
      <c r="BK1827" s="2"/>
      <c r="BL1827" s="2"/>
      <c r="BM1827" s="2"/>
      <c r="BN1827" s="2"/>
      <c r="BO1827" s="2"/>
      <c r="BP1827" s="2"/>
      <c r="BQ1827" s="2"/>
      <c r="BR1827" s="2"/>
      <c r="BS1827" s="2"/>
      <c r="BT1827" s="2"/>
      <c r="BU1827" s="2"/>
      <c r="BV1827" s="2"/>
      <c r="BW1827" s="2"/>
      <c r="BX1827" s="2"/>
      <c r="BY1827" s="2"/>
      <c r="BZ1827" s="2"/>
      <c r="CA1827" s="2"/>
      <c r="CB1827" s="2"/>
      <c r="CC1827" s="2"/>
      <c r="CD1827" s="2"/>
      <c r="CE1827" s="2"/>
      <c r="CF1827" s="2"/>
      <c r="CG1827" s="2"/>
      <c r="CH1827" s="2"/>
      <c r="CI1827" s="2"/>
      <c r="CJ1827" s="2"/>
      <c r="CK1827" s="2"/>
      <c r="CL1827" s="2"/>
      <c r="CM1827" s="2"/>
      <c r="CN1827" s="2"/>
      <c r="CO1827" s="2"/>
    </row>
    <row r="1828" spans="1:93" s="1" customFormat="1" ht="12" customHeight="1">
      <c r="A1828" s="136" t="s">
        <v>197</v>
      </c>
      <c r="B1828" s="509"/>
      <c r="C1828" s="335"/>
      <c r="D1828" s="335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  <c r="AR1828" s="2"/>
      <c r="AS1828" s="2"/>
      <c r="AT1828" s="2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2"/>
      <c r="BK1828" s="2"/>
      <c r="BL1828" s="2"/>
      <c r="BM1828" s="2"/>
      <c r="BN1828" s="2"/>
      <c r="BO1828" s="2"/>
      <c r="BP1828" s="2"/>
      <c r="BQ1828" s="2"/>
      <c r="BR1828" s="2"/>
      <c r="BS1828" s="2"/>
      <c r="BT1828" s="2"/>
      <c r="BU1828" s="2"/>
      <c r="BV1828" s="2"/>
      <c r="BW1828" s="2"/>
      <c r="BX1828" s="2"/>
      <c r="BY1828" s="2"/>
      <c r="BZ1828" s="2"/>
      <c r="CA1828" s="2"/>
      <c r="CB1828" s="2"/>
      <c r="CC1828" s="2"/>
      <c r="CD1828" s="2"/>
      <c r="CE1828" s="2"/>
      <c r="CF1828" s="2"/>
      <c r="CG1828" s="2"/>
      <c r="CH1828" s="2"/>
      <c r="CI1828" s="2"/>
      <c r="CJ1828" s="2"/>
      <c r="CK1828" s="2"/>
      <c r="CL1828" s="2"/>
      <c r="CM1828" s="2"/>
      <c r="CN1828" s="2"/>
      <c r="CO1828" s="2"/>
    </row>
    <row r="1829" spans="1:93" s="1" customFormat="1" ht="12" customHeight="1">
      <c r="A1829" s="502" t="s">
        <v>298</v>
      </c>
      <c r="B1829" s="509"/>
      <c r="C1829" s="372"/>
      <c r="D1829" s="37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  <c r="AR1829" s="2"/>
      <c r="AS1829" s="2"/>
      <c r="AT1829" s="2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2"/>
      <c r="BK1829" s="2"/>
      <c r="BL1829" s="2"/>
      <c r="BM1829" s="2"/>
      <c r="BN1829" s="2"/>
      <c r="BO1829" s="2"/>
      <c r="BP1829" s="2"/>
      <c r="BQ1829" s="2"/>
      <c r="BR1829" s="2"/>
      <c r="BS1829" s="2"/>
      <c r="BT1829" s="2"/>
      <c r="BU1829" s="2"/>
      <c r="BV1829" s="2"/>
      <c r="BW1829" s="2"/>
      <c r="BX1829" s="2"/>
      <c r="BY1829" s="2"/>
      <c r="BZ1829" s="2"/>
      <c r="CA1829" s="2"/>
      <c r="CB1829" s="2"/>
      <c r="CC1829" s="2"/>
      <c r="CD1829" s="2"/>
      <c r="CE1829" s="2"/>
      <c r="CF1829" s="2"/>
      <c r="CG1829" s="2"/>
      <c r="CH1829" s="2"/>
      <c r="CI1829" s="2"/>
      <c r="CJ1829" s="2"/>
      <c r="CK1829" s="2"/>
      <c r="CL1829" s="2"/>
      <c r="CM1829" s="2"/>
      <c r="CN1829" s="2"/>
      <c r="CO1829" s="2"/>
    </row>
    <row r="1830" spans="1:93" s="1" customFormat="1" ht="12" customHeight="1" hidden="1">
      <c r="A1830" s="502" t="s">
        <v>613</v>
      </c>
      <c r="B1830" s="503"/>
      <c r="C1830" s="372"/>
      <c r="D1830" s="37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  <c r="AR1830" s="2"/>
      <c r="AS1830" s="2"/>
      <c r="AT1830" s="2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  <c r="BJ1830" s="2"/>
      <c r="BK1830" s="2"/>
      <c r="BL1830" s="2"/>
      <c r="BM1830" s="2"/>
      <c r="BN1830" s="2"/>
      <c r="BO1830" s="2"/>
      <c r="BP1830" s="2"/>
      <c r="BQ1830" s="2"/>
      <c r="BR1830" s="2"/>
      <c r="BS1830" s="2"/>
      <c r="BT1830" s="2"/>
      <c r="BU1830" s="2"/>
      <c r="BV1830" s="2"/>
      <c r="BW1830" s="2"/>
      <c r="BX1830" s="2"/>
      <c r="BY1830" s="2"/>
      <c r="BZ1830" s="2"/>
      <c r="CA1830" s="2"/>
      <c r="CB1830" s="2"/>
      <c r="CC1830" s="2"/>
      <c r="CD1830" s="2"/>
      <c r="CE1830" s="2"/>
      <c r="CF1830" s="2"/>
      <c r="CG1830" s="2"/>
      <c r="CH1830" s="2"/>
      <c r="CI1830" s="2"/>
      <c r="CJ1830" s="2"/>
      <c r="CK1830" s="2"/>
      <c r="CL1830" s="2"/>
      <c r="CM1830" s="2"/>
      <c r="CN1830" s="2"/>
      <c r="CO1830" s="2"/>
    </row>
    <row r="1831" spans="1:93" s="1" customFormat="1" ht="12" customHeight="1">
      <c r="A1831" s="307" t="s">
        <v>213</v>
      </c>
      <c r="B1831" s="503"/>
      <c r="C1831" s="335"/>
      <c r="D1831" s="335">
        <v>85</v>
      </c>
      <c r="E1831" s="341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  <c r="AR1831" s="2"/>
      <c r="AS1831" s="2"/>
      <c r="AT1831" s="2"/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  <c r="BJ1831" s="2"/>
      <c r="BK1831" s="2"/>
      <c r="BL1831" s="2"/>
      <c r="BM1831" s="2"/>
      <c r="BN1831" s="2"/>
      <c r="BO1831" s="2"/>
      <c r="BP1831" s="2"/>
      <c r="BQ1831" s="2"/>
      <c r="BR1831" s="2"/>
      <c r="BS1831" s="2"/>
      <c r="BT1831" s="2"/>
      <c r="BU1831" s="2"/>
      <c r="BV1831" s="2"/>
      <c r="BW1831" s="2"/>
      <c r="BX1831" s="2"/>
      <c r="BY1831" s="2"/>
      <c r="BZ1831" s="2"/>
      <c r="CA1831" s="2"/>
      <c r="CB1831" s="2"/>
      <c r="CC1831" s="2"/>
      <c r="CD1831" s="2"/>
      <c r="CE1831" s="2"/>
      <c r="CF1831" s="2"/>
      <c r="CG1831" s="2"/>
      <c r="CH1831" s="2"/>
      <c r="CI1831" s="2"/>
      <c r="CJ1831" s="2"/>
      <c r="CK1831" s="2"/>
      <c r="CL1831" s="2"/>
      <c r="CM1831" s="2"/>
      <c r="CN1831" s="2"/>
      <c r="CO1831" s="2"/>
    </row>
    <row r="1832" spans="1:93" s="1" customFormat="1" ht="21.75" customHeight="1">
      <c r="A1832" s="173" t="s">
        <v>929</v>
      </c>
      <c r="B1832" s="471"/>
      <c r="C1832" s="467"/>
      <c r="D1832" s="467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  <c r="AR1832" s="2"/>
      <c r="AS1832" s="2"/>
      <c r="AT1832" s="2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  <c r="BJ1832" s="2"/>
      <c r="BK1832" s="2"/>
      <c r="BL1832" s="2"/>
      <c r="BM1832" s="2"/>
      <c r="BN1832" s="2"/>
      <c r="BO1832" s="2"/>
      <c r="BP1832" s="2"/>
      <c r="BQ1832" s="2"/>
      <c r="BR1832" s="2"/>
      <c r="BS1832" s="2"/>
      <c r="BT1832" s="2"/>
      <c r="BU1832" s="2"/>
      <c r="BV1832" s="2"/>
      <c r="BW1832" s="2"/>
      <c r="BX1832" s="2"/>
      <c r="BY1832" s="2"/>
      <c r="BZ1832" s="2"/>
      <c r="CA1832" s="2"/>
      <c r="CB1832" s="2"/>
      <c r="CC1832" s="2"/>
      <c r="CD1832" s="2"/>
      <c r="CE1832" s="2"/>
      <c r="CF1832" s="2"/>
      <c r="CG1832" s="2"/>
      <c r="CH1832" s="2"/>
      <c r="CI1832" s="2"/>
      <c r="CJ1832" s="2"/>
      <c r="CK1832" s="2"/>
      <c r="CL1832" s="2"/>
      <c r="CM1832" s="2"/>
      <c r="CN1832" s="2"/>
      <c r="CO1832" s="2"/>
    </row>
    <row r="1833" spans="1:5" s="303" customFormat="1" ht="12" customHeight="1">
      <c r="A1833" s="472"/>
      <c r="B1833" s="473"/>
      <c r="C1833" s="474"/>
      <c r="D1833" s="474"/>
      <c r="E1833" s="2"/>
    </row>
    <row r="1834" spans="1:5" s="303" customFormat="1" ht="12" customHeight="1">
      <c r="A1834" s="472"/>
      <c r="B1834" s="473"/>
      <c r="C1834" s="474"/>
      <c r="D1834" s="474"/>
      <c r="E1834" s="2"/>
    </row>
    <row r="1835" spans="1:5" s="303" customFormat="1" ht="12" customHeight="1">
      <c r="A1835" s="472"/>
      <c r="B1835" s="473"/>
      <c r="C1835" s="474"/>
      <c r="D1835" s="474"/>
      <c r="E1835" s="2"/>
    </row>
    <row r="1836" spans="1:5" s="303" customFormat="1" ht="17.25" customHeight="1">
      <c r="A1836" s="472"/>
      <c r="B1836" s="473"/>
      <c r="C1836" s="474"/>
      <c r="D1836" s="474"/>
      <c r="E1836" s="2"/>
    </row>
    <row r="1837" spans="1:5" s="303" customFormat="1" ht="12" customHeight="1">
      <c r="A1837" s="472"/>
      <c r="B1837" s="473"/>
      <c r="C1837" s="474"/>
      <c r="D1837" s="474"/>
      <c r="E1837" s="2"/>
    </row>
    <row r="1838" spans="1:93" s="1" customFormat="1" ht="21.75" customHeight="1">
      <c r="A1838" s="596" t="s">
        <v>930</v>
      </c>
      <c r="B1838" s="597"/>
      <c r="C1838" s="597"/>
      <c r="D1838" s="597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  <c r="AR1838" s="2"/>
      <c r="AS1838" s="2"/>
      <c r="AT1838" s="2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  <c r="BJ1838" s="2"/>
      <c r="BK1838" s="2"/>
      <c r="BL1838" s="2"/>
      <c r="BM1838" s="2"/>
      <c r="BN1838" s="2"/>
      <c r="BO1838" s="2"/>
      <c r="BP1838" s="2"/>
      <c r="BQ1838" s="2"/>
      <c r="BR1838" s="2"/>
      <c r="BS1838" s="2"/>
      <c r="BT1838" s="2"/>
      <c r="BU1838" s="2"/>
      <c r="BV1838" s="2"/>
      <c r="BW1838" s="2"/>
      <c r="BX1838" s="2"/>
      <c r="BY1838" s="2"/>
      <c r="BZ1838" s="2"/>
      <c r="CA1838" s="2"/>
      <c r="CB1838" s="2"/>
      <c r="CC1838" s="2"/>
      <c r="CD1838" s="2"/>
      <c r="CE1838" s="2"/>
      <c r="CF1838" s="2"/>
      <c r="CG1838" s="2"/>
      <c r="CH1838" s="2"/>
      <c r="CI1838" s="2"/>
      <c r="CJ1838" s="2"/>
      <c r="CK1838" s="2"/>
      <c r="CL1838" s="2"/>
      <c r="CM1838" s="2"/>
      <c r="CN1838" s="2"/>
      <c r="CO1838" s="2"/>
    </row>
    <row r="1839" spans="1:93" s="1" customFormat="1" ht="21" customHeight="1">
      <c r="A1839" s="146" t="s">
        <v>214</v>
      </c>
      <c r="B1839" s="237"/>
      <c r="C1839" s="497" t="s">
        <v>696</v>
      </c>
      <c r="D1839" s="497" t="s">
        <v>695</v>
      </c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  <c r="AR1839" s="2"/>
      <c r="AS1839" s="2"/>
      <c r="AT1839" s="2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  <c r="BJ1839" s="2"/>
      <c r="BK1839" s="2"/>
      <c r="BL1839" s="2"/>
      <c r="BM1839" s="2"/>
      <c r="BN1839" s="2"/>
      <c r="BO1839" s="2"/>
      <c r="BP1839" s="2"/>
      <c r="BQ1839" s="2"/>
      <c r="BR1839" s="2"/>
      <c r="BS1839" s="2"/>
      <c r="BT1839" s="2"/>
      <c r="BU1839" s="2"/>
      <c r="BV1839" s="2"/>
      <c r="BW1839" s="2"/>
      <c r="BX1839" s="2"/>
      <c r="BY1839" s="2"/>
      <c r="BZ1839" s="2"/>
      <c r="CA1839" s="2"/>
      <c r="CB1839" s="2"/>
      <c r="CC1839" s="2"/>
      <c r="CD1839" s="2"/>
      <c r="CE1839" s="2"/>
      <c r="CF1839" s="2"/>
      <c r="CG1839" s="2"/>
      <c r="CH1839" s="2"/>
      <c r="CI1839" s="2"/>
      <c r="CJ1839" s="2"/>
      <c r="CK1839" s="2"/>
      <c r="CL1839" s="2"/>
      <c r="CM1839" s="2"/>
      <c r="CN1839" s="2"/>
      <c r="CO1839" s="2"/>
    </row>
    <row r="1840" spans="1:93" s="1" customFormat="1" ht="12" customHeight="1">
      <c r="A1840" s="139" t="s">
        <v>215</v>
      </c>
      <c r="B1840" s="233"/>
      <c r="C1840" s="337"/>
      <c r="D1840" s="337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  <c r="AR1840" s="2"/>
      <c r="AS1840" s="2"/>
      <c r="AT1840" s="2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  <c r="BJ1840" s="2"/>
      <c r="BK1840" s="2"/>
      <c r="BL1840" s="2"/>
      <c r="BM1840" s="2"/>
      <c r="BN1840" s="2"/>
      <c r="BO1840" s="2"/>
      <c r="BP1840" s="2"/>
      <c r="BQ1840" s="2"/>
      <c r="BR1840" s="2"/>
      <c r="BS1840" s="2"/>
      <c r="BT1840" s="2"/>
      <c r="BU1840" s="2"/>
      <c r="BV1840" s="2"/>
      <c r="BW1840" s="2"/>
      <c r="BX1840" s="2"/>
      <c r="BY1840" s="2"/>
      <c r="BZ1840" s="2"/>
      <c r="CA1840" s="2"/>
      <c r="CB1840" s="2"/>
      <c r="CC1840" s="2"/>
      <c r="CD1840" s="2"/>
      <c r="CE1840" s="2"/>
      <c r="CF1840" s="2"/>
      <c r="CG1840" s="2"/>
      <c r="CH1840" s="2"/>
      <c r="CI1840" s="2"/>
      <c r="CJ1840" s="2"/>
      <c r="CK1840" s="2"/>
      <c r="CL1840" s="2"/>
      <c r="CM1840" s="2"/>
      <c r="CN1840" s="2"/>
      <c r="CO1840" s="2"/>
    </row>
    <row r="1841" spans="1:93" s="1" customFormat="1" ht="12" customHeight="1">
      <c r="A1841" s="139" t="s">
        <v>216</v>
      </c>
      <c r="B1841" s="238"/>
      <c r="C1841" s="498"/>
      <c r="D1841" s="498">
        <v>3</v>
      </c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  <c r="AR1841" s="2"/>
      <c r="AS1841" s="2"/>
      <c r="AT1841" s="2"/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  <c r="BJ1841" s="2"/>
      <c r="BK1841" s="2"/>
      <c r="BL1841" s="2"/>
      <c r="BM1841" s="2"/>
      <c r="BN1841" s="2"/>
      <c r="BO1841" s="2"/>
      <c r="BP1841" s="2"/>
      <c r="BQ1841" s="2"/>
      <c r="BR1841" s="2"/>
      <c r="BS1841" s="2"/>
      <c r="BT1841" s="2"/>
      <c r="BU1841" s="2"/>
      <c r="BV1841" s="2"/>
      <c r="BW1841" s="2"/>
      <c r="BX1841" s="2"/>
      <c r="BY1841" s="2"/>
      <c r="BZ1841" s="2"/>
      <c r="CA1841" s="2"/>
      <c r="CB1841" s="2"/>
      <c r="CC1841" s="2"/>
      <c r="CD1841" s="2"/>
      <c r="CE1841" s="2"/>
      <c r="CF1841" s="2"/>
      <c r="CG1841" s="2"/>
      <c r="CH1841" s="2"/>
      <c r="CI1841" s="2"/>
      <c r="CJ1841" s="2"/>
      <c r="CK1841" s="2"/>
      <c r="CL1841" s="2"/>
      <c r="CM1841" s="2"/>
      <c r="CN1841" s="2"/>
      <c r="CO1841" s="2"/>
    </row>
    <row r="1842" spans="1:93" s="1" customFormat="1" ht="12" customHeight="1">
      <c r="A1842" s="499" t="s">
        <v>700</v>
      </c>
      <c r="B1842" s="209"/>
      <c r="C1842" s="498"/>
      <c r="D1842" s="498">
        <v>3</v>
      </c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  <c r="AR1842" s="2"/>
      <c r="AS1842" s="2"/>
      <c r="AT1842" s="2"/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  <c r="BJ1842" s="2"/>
      <c r="BK1842" s="2"/>
      <c r="BL1842" s="2"/>
      <c r="BM1842" s="2"/>
      <c r="BN1842" s="2"/>
      <c r="BO1842" s="2"/>
      <c r="BP1842" s="2"/>
      <c r="BQ1842" s="2"/>
      <c r="BR1842" s="2"/>
      <c r="BS1842" s="2"/>
      <c r="BT1842" s="2"/>
      <c r="BU1842" s="2"/>
      <c r="BV1842" s="2"/>
      <c r="BW1842" s="2"/>
      <c r="BX1842" s="2"/>
      <c r="BY1842" s="2"/>
      <c r="BZ1842" s="2"/>
      <c r="CA1842" s="2"/>
      <c r="CB1842" s="2"/>
      <c r="CC1842" s="2"/>
      <c r="CD1842" s="2"/>
      <c r="CE1842" s="2"/>
      <c r="CF1842" s="2"/>
      <c r="CG1842" s="2"/>
      <c r="CH1842" s="2"/>
      <c r="CI1842" s="2"/>
      <c r="CJ1842" s="2"/>
      <c r="CK1842" s="2"/>
      <c r="CL1842" s="2"/>
      <c r="CM1842" s="2"/>
      <c r="CN1842" s="2"/>
      <c r="CO1842" s="2"/>
    </row>
    <row r="1843" spans="1:93" s="1" customFormat="1" ht="12" customHeight="1">
      <c r="A1843" s="127" t="s">
        <v>613</v>
      </c>
      <c r="B1843" s="200"/>
      <c r="C1843" s="498"/>
      <c r="D1843" s="498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  <c r="AR1843" s="2"/>
      <c r="AS1843" s="2"/>
      <c r="AT1843" s="2"/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  <c r="BJ1843" s="2"/>
      <c r="BK1843" s="2"/>
      <c r="BL1843" s="2"/>
      <c r="BM1843" s="2"/>
      <c r="BN1843" s="2"/>
      <c r="BO1843" s="2"/>
      <c r="BP1843" s="2"/>
      <c r="BQ1843" s="2"/>
      <c r="BR1843" s="2"/>
      <c r="BS1843" s="2"/>
      <c r="BT1843" s="2"/>
      <c r="BU1843" s="2"/>
      <c r="BV1843" s="2"/>
      <c r="BW1843" s="2"/>
      <c r="BX1843" s="2"/>
      <c r="BY1843" s="2"/>
      <c r="BZ1843" s="2"/>
      <c r="CA1843" s="2"/>
      <c r="CB1843" s="2"/>
      <c r="CC1843" s="2"/>
      <c r="CD1843" s="2"/>
      <c r="CE1843" s="2"/>
      <c r="CF1843" s="2"/>
      <c r="CG1843" s="2"/>
      <c r="CH1843" s="2"/>
      <c r="CI1843" s="2"/>
      <c r="CJ1843" s="2"/>
      <c r="CK1843" s="2"/>
      <c r="CL1843" s="2"/>
      <c r="CM1843" s="2"/>
      <c r="CN1843" s="2"/>
      <c r="CO1843" s="2"/>
    </row>
    <row r="1844" spans="1:93" s="1" customFormat="1" ht="12" customHeight="1">
      <c r="A1844" s="231" t="s">
        <v>217</v>
      </c>
      <c r="B1844" s="238"/>
      <c r="C1844" s="337"/>
      <c r="D1844" s="337">
        <v>3</v>
      </c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  <c r="AR1844" s="2"/>
      <c r="AS1844" s="2"/>
      <c r="AT1844" s="2"/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  <c r="BJ1844" s="2"/>
      <c r="BK1844" s="2"/>
      <c r="BL1844" s="2"/>
      <c r="BM1844" s="2"/>
      <c r="BN1844" s="2"/>
      <c r="BO1844" s="2"/>
      <c r="BP1844" s="2"/>
      <c r="BQ1844" s="2"/>
      <c r="BR1844" s="2"/>
      <c r="BS1844" s="2"/>
      <c r="BT1844" s="2"/>
      <c r="BU1844" s="2"/>
      <c r="BV1844" s="2"/>
      <c r="BW1844" s="2"/>
      <c r="BX1844" s="2"/>
      <c r="BY1844" s="2"/>
      <c r="BZ1844" s="2"/>
      <c r="CA1844" s="2"/>
      <c r="CB1844" s="2"/>
      <c r="CC1844" s="2"/>
      <c r="CD1844" s="2"/>
      <c r="CE1844" s="2"/>
      <c r="CF1844" s="2"/>
      <c r="CG1844" s="2"/>
      <c r="CH1844" s="2"/>
      <c r="CI1844" s="2"/>
      <c r="CJ1844" s="2"/>
      <c r="CK1844" s="2"/>
      <c r="CL1844" s="2"/>
      <c r="CM1844" s="2"/>
      <c r="CN1844" s="2"/>
      <c r="CO1844" s="2"/>
    </row>
    <row r="1845" spans="1:93" s="1" customFormat="1" ht="21.75" customHeight="1" hidden="1">
      <c r="A1845" s="585" t="s">
        <v>931</v>
      </c>
      <c r="B1845" s="586"/>
      <c r="C1845" s="586"/>
      <c r="D1845" s="586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  <c r="AR1845" s="2"/>
      <c r="AS1845" s="2"/>
      <c r="AT1845" s="2"/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  <c r="BJ1845" s="2"/>
      <c r="BK1845" s="2"/>
      <c r="BL1845" s="2"/>
      <c r="BM1845" s="2"/>
      <c r="BN1845" s="2"/>
      <c r="BO1845" s="2"/>
      <c r="BP1845" s="2"/>
      <c r="BQ1845" s="2"/>
      <c r="BR1845" s="2"/>
      <c r="BS1845" s="2"/>
      <c r="BT1845" s="2"/>
      <c r="BU1845" s="2"/>
      <c r="BV1845" s="2"/>
      <c r="BW1845" s="2"/>
      <c r="BX1845" s="2"/>
      <c r="BY1845" s="2"/>
      <c r="BZ1845" s="2"/>
      <c r="CA1845" s="2"/>
      <c r="CB1845" s="2"/>
      <c r="CC1845" s="2"/>
      <c r="CD1845" s="2"/>
      <c r="CE1845" s="2"/>
      <c r="CF1845" s="2"/>
      <c r="CG1845" s="2"/>
      <c r="CH1845" s="2"/>
      <c r="CI1845" s="2"/>
      <c r="CJ1845" s="2"/>
      <c r="CK1845" s="2"/>
      <c r="CL1845" s="2"/>
      <c r="CM1845" s="2"/>
      <c r="CN1845" s="2"/>
      <c r="CO1845" s="2"/>
    </row>
    <row r="1846" spans="1:93" s="1" customFormat="1" ht="21" customHeight="1" hidden="1">
      <c r="A1846" s="457" t="s">
        <v>218</v>
      </c>
      <c r="B1846" s="458"/>
      <c r="C1846" s="459"/>
      <c r="D1846" s="459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  <c r="AR1846" s="2"/>
      <c r="AS1846" s="2"/>
      <c r="AT1846" s="2"/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  <c r="BJ1846" s="2"/>
      <c r="BK1846" s="2"/>
      <c r="BL1846" s="2"/>
      <c r="BM1846" s="2"/>
      <c r="BN1846" s="2"/>
      <c r="BO1846" s="2"/>
      <c r="BP1846" s="2"/>
      <c r="BQ1846" s="2"/>
      <c r="BR1846" s="2"/>
      <c r="BS1846" s="2"/>
      <c r="BT1846" s="2"/>
      <c r="BU1846" s="2"/>
      <c r="BV1846" s="2"/>
      <c r="BW1846" s="2"/>
      <c r="BX1846" s="2"/>
      <c r="BY1846" s="2"/>
      <c r="BZ1846" s="2"/>
      <c r="CA1846" s="2"/>
      <c r="CB1846" s="2"/>
      <c r="CC1846" s="2"/>
      <c r="CD1846" s="2"/>
      <c r="CE1846" s="2"/>
      <c r="CF1846" s="2"/>
      <c r="CG1846" s="2"/>
      <c r="CH1846" s="2"/>
      <c r="CI1846" s="2"/>
      <c r="CJ1846" s="2"/>
      <c r="CK1846" s="2"/>
      <c r="CL1846" s="2"/>
      <c r="CM1846" s="2"/>
      <c r="CN1846" s="2"/>
      <c r="CO1846" s="2"/>
    </row>
    <row r="1847" spans="1:93" s="1" customFormat="1" ht="12" customHeight="1" hidden="1">
      <c r="A1847" s="454" t="s">
        <v>215</v>
      </c>
      <c r="B1847" s="464"/>
      <c r="C1847" s="475"/>
      <c r="D1847" s="475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  <c r="AR1847" s="2"/>
      <c r="AS1847" s="2"/>
      <c r="AT1847" s="2"/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  <c r="BJ1847" s="2"/>
      <c r="BK1847" s="2"/>
      <c r="BL1847" s="2"/>
      <c r="BM1847" s="2"/>
      <c r="BN1847" s="2"/>
      <c r="BO1847" s="2"/>
      <c r="BP1847" s="2"/>
      <c r="BQ1847" s="2"/>
      <c r="BR1847" s="2"/>
      <c r="BS1847" s="2"/>
      <c r="BT1847" s="2"/>
      <c r="BU1847" s="2"/>
      <c r="BV1847" s="2"/>
      <c r="BW1847" s="2"/>
      <c r="BX1847" s="2"/>
      <c r="BY1847" s="2"/>
      <c r="BZ1847" s="2"/>
      <c r="CA1847" s="2"/>
      <c r="CB1847" s="2"/>
      <c r="CC1847" s="2"/>
      <c r="CD1847" s="2"/>
      <c r="CE1847" s="2"/>
      <c r="CF1847" s="2"/>
      <c r="CG1847" s="2"/>
      <c r="CH1847" s="2"/>
      <c r="CI1847" s="2"/>
      <c r="CJ1847" s="2"/>
      <c r="CK1847" s="2"/>
      <c r="CL1847" s="2"/>
      <c r="CM1847" s="2"/>
      <c r="CN1847" s="2"/>
      <c r="CO1847" s="2"/>
    </row>
    <row r="1848" spans="1:93" s="1" customFormat="1" ht="12" customHeight="1" hidden="1">
      <c r="A1848" s="460" t="s">
        <v>216</v>
      </c>
      <c r="B1848" s="464"/>
      <c r="C1848" s="463"/>
      <c r="D1848" s="463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  <c r="AR1848" s="2"/>
      <c r="AS1848" s="2"/>
      <c r="AT1848" s="2"/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  <c r="BJ1848" s="2"/>
      <c r="BK1848" s="2"/>
      <c r="BL1848" s="2"/>
      <c r="BM1848" s="2"/>
      <c r="BN1848" s="2"/>
      <c r="BO1848" s="2"/>
      <c r="BP1848" s="2"/>
      <c r="BQ1848" s="2"/>
      <c r="BR1848" s="2"/>
      <c r="BS1848" s="2"/>
      <c r="BT1848" s="2"/>
      <c r="BU1848" s="2"/>
      <c r="BV1848" s="2"/>
      <c r="BW1848" s="2"/>
      <c r="BX1848" s="2"/>
      <c r="BY1848" s="2"/>
      <c r="BZ1848" s="2"/>
      <c r="CA1848" s="2"/>
      <c r="CB1848" s="2"/>
      <c r="CC1848" s="2"/>
      <c r="CD1848" s="2"/>
      <c r="CE1848" s="2"/>
      <c r="CF1848" s="2"/>
      <c r="CG1848" s="2"/>
      <c r="CH1848" s="2"/>
      <c r="CI1848" s="2"/>
      <c r="CJ1848" s="2"/>
      <c r="CK1848" s="2"/>
      <c r="CL1848" s="2"/>
      <c r="CM1848" s="2"/>
      <c r="CN1848" s="2"/>
      <c r="CO1848" s="2"/>
    </row>
    <row r="1849" spans="1:93" s="1" customFormat="1" ht="12" customHeight="1" hidden="1">
      <c r="A1849" s="462" t="s">
        <v>599</v>
      </c>
      <c r="B1849" s="464"/>
      <c r="C1849" s="463"/>
      <c r="D1849" s="463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  <c r="AR1849" s="2"/>
      <c r="AS1849" s="2"/>
      <c r="AT1849" s="2"/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  <c r="BJ1849" s="2"/>
      <c r="BK1849" s="2"/>
      <c r="BL1849" s="2"/>
      <c r="BM1849" s="2"/>
      <c r="BN1849" s="2"/>
      <c r="BO1849" s="2"/>
      <c r="BP1849" s="2"/>
      <c r="BQ1849" s="2"/>
      <c r="BR1849" s="2"/>
      <c r="BS1849" s="2"/>
      <c r="BT1849" s="2"/>
      <c r="BU1849" s="2"/>
      <c r="BV1849" s="2"/>
      <c r="BW1849" s="2"/>
      <c r="BX1849" s="2"/>
      <c r="BY1849" s="2"/>
      <c r="BZ1849" s="2"/>
      <c r="CA1849" s="2"/>
      <c r="CB1849" s="2"/>
      <c r="CC1849" s="2"/>
      <c r="CD1849" s="2"/>
      <c r="CE1849" s="2"/>
      <c r="CF1849" s="2"/>
      <c r="CG1849" s="2"/>
      <c r="CH1849" s="2"/>
      <c r="CI1849" s="2"/>
      <c r="CJ1849" s="2"/>
      <c r="CK1849" s="2"/>
      <c r="CL1849" s="2"/>
      <c r="CM1849" s="2"/>
      <c r="CN1849" s="2"/>
      <c r="CO1849" s="2"/>
    </row>
    <row r="1850" spans="1:93" s="1" customFormat="1" ht="12" customHeight="1" hidden="1">
      <c r="A1850" s="462" t="s">
        <v>613</v>
      </c>
      <c r="B1850" s="464"/>
      <c r="C1850" s="463"/>
      <c r="D1850" s="463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  <c r="AR1850" s="2"/>
      <c r="AS1850" s="2"/>
      <c r="AT1850" s="2"/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  <c r="BJ1850" s="2"/>
      <c r="BK1850" s="2"/>
      <c r="BL1850" s="2"/>
      <c r="BM1850" s="2"/>
      <c r="BN1850" s="2"/>
      <c r="BO1850" s="2"/>
      <c r="BP1850" s="2"/>
      <c r="BQ1850" s="2"/>
      <c r="BR1850" s="2"/>
      <c r="BS1850" s="2"/>
      <c r="BT1850" s="2"/>
      <c r="BU1850" s="2"/>
      <c r="BV1850" s="2"/>
      <c r="BW1850" s="2"/>
      <c r="BX1850" s="2"/>
      <c r="BY1850" s="2"/>
      <c r="BZ1850" s="2"/>
      <c r="CA1850" s="2"/>
      <c r="CB1850" s="2"/>
      <c r="CC1850" s="2"/>
      <c r="CD1850" s="2"/>
      <c r="CE1850" s="2"/>
      <c r="CF1850" s="2"/>
      <c r="CG1850" s="2"/>
      <c r="CH1850" s="2"/>
      <c r="CI1850" s="2"/>
      <c r="CJ1850" s="2"/>
      <c r="CK1850" s="2"/>
      <c r="CL1850" s="2"/>
      <c r="CM1850" s="2"/>
      <c r="CN1850" s="2"/>
      <c r="CO1850" s="2"/>
    </row>
    <row r="1851" spans="1:93" s="1" customFormat="1" ht="12" customHeight="1" hidden="1">
      <c r="A1851" s="469" t="s">
        <v>219</v>
      </c>
      <c r="B1851" s="458"/>
      <c r="C1851" s="461"/>
      <c r="D1851" s="461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  <c r="AR1851" s="2"/>
      <c r="AS1851" s="2"/>
      <c r="AT1851" s="2"/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  <c r="BJ1851" s="2"/>
      <c r="BK1851" s="2"/>
      <c r="BL1851" s="2"/>
      <c r="BM1851" s="2"/>
      <c r="BN1851" s="2"/>
      <c r="BO1851" s="2"/>
      <c r="BP1851" s="2"/>
      <c r="BQ1851" s="2"/>
      <c r="BR1851" s="2"/>
      <c r="BS1851" s="2"/>
      <c r="BT1851" s="2"/>
      <c r="BU1851" s="2"/>
      <c r="BV1851" s="2"/>
      <c r="BW1851" s="2"/>
      <c r="BX1851" s="2"/>
      <c r="BY1851" s="2"/>
      <c r="BZ1851" s="2"/>
      <c r="CA1851" s="2"/>
      <c r="CB1851" s="2"/>
      <c r="CC1851" s="2"/>
      <c r="CD1851" s="2"/>
      <c r="CE1851" s="2"/>
      <c r="CF1851" s="2"/>
      <c r="CG1851" s="2"/>
      <c r="CH1851" s="2"/>
      <c r="CI1851" s="2"/>
      <c r="CJ1851" s="2"/>
      <c r="CK1851" s="2"/>
      <c r="CL1851" s="2"/>
      <c r="CM1851" s="2"/>
      <c r="CN1851" s="2"/>
      <c r="CO1851" s="2"/>
    </row>
    <row r="1852" spans="1:93" s="1" customFormat="1" ht="21.75" customHeight="1">
      <c r="A1852" s="587" t="s">
        <v>932</v>
      </c>
      <c r="B1852" s="588"/>
      <c r="C1852" s="588"/>
      <c r="D1852" s="588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  <c r="AR1852" s="2"/>
      <c r="AS1852" s="2"/>
      <c r="AT1852" s="2"/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  <c r="BJ1852" s="2"/>
      <c r="BK1852" s="2"/>
      <c r="BL1852" s="2"/>
      <c r="BM1852" s="2"/>
      <c r="BN1852" s="2"/>
      <c r="BO1852" s="2"/>
      <c r="BP1852" s="2"/>
      <c r="BQ1852" s="2"/>
      <c r="BR1852" s="2"/>
      <c r="BS1852" s="2"/>
      <c r="BT1852" s="2"/>
      <c r="BU1852" s="2"/>
      <c r="BV1852" s="2"/>
      <c r="BW1852" s="2"/>
      <c r="BX1852" s="2"/>
      <c r="BY1852" s="2"/>
      <c r="BZ1852" s="2"/>
      <c r="CA1852" s="2"/>
      <c r="CB1852" s="2"/>
      <c r="CC1852" s="2"/>
      <c r="CD1852" s="2"/>
      <c r="CE1852" s="2"/>
      <c r="CF1852" s="2"/>
      <c r="CG1852" s="2"/>
      <c r="CH1852" s="2"/>
      <c r="CI1852" s="2"/>
      <c r="CJ1852" s="2"/>
      <c r="CK1852" s="2"/>
      <c r="CL1852" s="2"/>
      <c r="CM1852" s="2"/>
      <c r="CN1852" s="2"/>
      <c r="CO1852" s="2"/>
    </row>
    <row r="1853" spans="1:93" s="1" customFormat="1" ht="21" customHeight="1">
      <c r="A1853" s="140" t="s">
        <v>256</v>
      </c>
      <c r="B1853" s="501"/>
      <c r="C1853" s="353" t="s">
        <v>696</v>
      </c>
      <c r="D1853" s="353" t="s">
        <v>695</v>
      </c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  <c r="AR1853" s="2"/>
      <c r="AS1853" s="2"/>
      <c r="AT1853" s="2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2"/>
      <c r="BK1853" s="2"/>
      <c r="BL1853" s="2"/>
      <c r="BM1853" s="2"/>
      <c r="BN1853" s="2"/>
      <c r="BO1853" s="2"/>
      <c r="BP1853" s="2"/>
      <c r="BQ1853" s="2"/>
      <c r="BR1853" s="2"/>
      <c r="BS1853" s="2"/>
      <c r="BT1853" s="2"/>
      <c r="BU1853" s="2"/>
      <c r="BV1853" s="2"/>
      <c r="BW1853" s="2"/>
      <c r="BX1853" s="2"/>
      <c r="BY1853" s="2"/>
      <c r="BZ1853" s="2"/>
      <c r="CA1853" s="2"/>
      <c r="CB1853" s="2"/>
      <c r="CC1853" s="2"/>
      <c r="CD1853" s="2"/>
      <c r="CE1853" s="2"/>
      <c r="CF1853" s="2"/>
      <c r="CG1853" s="2"/>
      <c r="CH1853" s="2"/>
      <c r="CI1853" s="2"/>
      <c r="CJ1853" s="2"/>
      <c r="CK1853" s="2"/>
      <c r="CL1853" s="2"/>
      <c r="CM1853" s="2"/>
      <c r="CN1853" s="2"/>
      <c r="CO1853" s="2"/>
    </row>
    <row r="1854" spans="1:93" s="1" customFormat="1" ht="12" customHeight="1" hidden="1">
      <c r="A1854" s="502" t="s">
        <v>220</v>
      </c>
      <c r="B1854" s="503"/>
      <c r="C1854" s="504"/>
      <c r="D1854" s="504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  <c r="AR1854" s="2"/>
      <c r="AS1854" s="2"/>
      <c r="AT1854" s="2"/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  <c r="BJ1854" s="2"/>
      <c r="BK1854" s="2"/>
      <c r="BL1854" s="2"/>
      <c r="BM1854" s="2"/>
      <c r="BN1854" s="2"/>
      <c r="BO1854" s="2"/>
      <c r="BP1854" s="2"/>
      <c r="BQ1854" s="2"/>
      <c r="BR1854" s="2"/>
      <c r="BS1854" s="2"/>
      <c r="BT1854" s="2"/>
      <c r="BU1854" s="2"/>
      <c r="BV1854" s="2"/>
      <c r="BW1854" s="2"/>
      <c r="BX1854" s="2"/>
      <c r="BY1854" s="2"/>
      <c r="BZ1854" s="2"/>
      <c r="CA1854" s="2"/>
      <c r="CB1854" s="2"/>
      <c r="CC1854" s="2"/>
      <c r="CD1854" s="2"/>
      <c r="CE1854" s="2"/>
      <c r="CF1854" s="2"/>
      <c r="CG1854" s="2"/>
      <c r="CH1854" s="2"/>
      <c r="CI1854" s="2"/>
      <c r="CJ1854" s="2"/>
      <c r="CK1854" s="2"/>
      <c r="CL1854" s="2"/>
      <c r="CM1854" s="2"/>
      <c r="CN1854" s="2"/>
      <c r="CO1854" s="2"/>
    </row>
    <row r="1855" spans="1:93" s="1" customFormat="1" ht="24" customHeight="1" hidden="1">
      <c r="A1855" s="584" t="s">
        <v>221</v>
      </c>
      <c r="B1855" s="579"/>
      <c r="C1855" s="504"/>
      <c r="D1855" s="504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  <c r="AR1855" s="2"/>
      <c r="AS1855" s="2"/>
      <c r="AT1855" s="2"/>
      <c r="AU1855" s="2"/>
      <c r="AV1855" s="2"/>
      <c r="AW1855" s="2"/>
      <c r="AX1855" s="2"/>
      <c r="AY1855" s="2"/>
      <c r="AZ1855" s="2"/>
      <c r="BA1855" s="2"/>
      <c r="BB1855" s="2"/>
      <c r="BC1855" s="2"/>
      <c r="BD1855" s="2"/>
      <c r="BE1855" s="2"/>
      <c r="BF1855" s="2"/>
      <c r="BG1855" s="2"/>
      <c r="BH1855" s="2"/>
      <c r="BI1855" s="2"/>
      <c r="BJ1855" s="2"/>
      <c r="BK1855" s="2"/>
      <c r="BL1855" s="2"/>
      <c r="BM1855" s="2"/>
      <c r="BN1855" s="2"/>
      <c r="BO1855" s="2"/>
      <c r="BP1855" s="2"/>
      <c r="BQ1855" s="2"/>
      <c r="BR1855" s="2"/>
      <c r="BS1855" s="2"/>
      <c r="BT1855" s="2"/>
      <c r="BU1855" s="2"/>
      <c r="BV1855" s="2"/>
      <c r="BW1855" s="2"/>
      <c r="BX1855" s="2"/>
      <c r="BY1855" s="2"/>
      <c r="BZ1855" s="2"/>
      <c r="CA1855" s="2"/>
      <c r="CB1855" s="2"/>
      <c r="CC1855" s="2"/>
      <c r="CD1855" s="2"/>
      <c r="CE1855" s="2"/>
      <c r="CF1855" s="2"/>
      <c r="CG1855" s="2"/>
      <c r="CH1855" s="2"/>
      <c r="CI1855" s="2"/>
      <c r="CJ1855" s="2"/>
      <c r="CK1855" s="2"/>
      <c r="CL1855" s="2"/>
      <c r="CM1855" s="2"/>
      <c r="CN1855" s="2"/>
      <c r="CO1855" s="2"/>
    </row>
    <row r="1856" spans="1:93" s="1" customFormat="1" ht="12" customHeight="1" hidden="1">
      <c r="A1856" s="502" t="s">
        <v>362</v>
      </c>
      <c r="B1856" s="503"/>
      <c r="C1856" s="504"/>
      <c r="D1856" s="504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  <c r="AR1856" s="2"/>
      <c r="AS1856" s="2"/>
      <c r="AT1856" s="2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  <c r="BJ1856" s="2"/>
      <c r="BK1856" s="2"/>
      <c r="BL1856" s="2"/>
      <c r="BM1856" s="2"/>
      <c r="BN1856" s="2"/>
      <c r="BO1856" s="2"/>
      <c r="BP1856" s="2"/>
      <c r="BQ1856" s="2"/>
      <c r="BR1856" s="2"/>
      <c r="BS1856" s="2"/>
      <c r="BT1856" s="2"/>
      <c r="BU1856" s="2"/>
      <c r="BV1856" s="2"/>
      <c r="BW1856" s="2"/>
      <c r="BX1856" s="2"/>
      <c r="BY1856" s="2"/>
      <c r="BZ1856" s="2"/>
      <c r="CA1856" s="2"/>
      <c r="CB1856" s="2"/>
      <c r="CC1856" s="2"/>
      <c r="CD1856" s="2"/>
      <c r="CE1856" s="2"/>
      <c r="CF1856" s="2"/>
      <c r="CG1856" s="2"/>
      <c r="CH1856" s="2"/>
      <c r="CI1856" s="2"/>
      <c r="CJ1856" s="2"/>
      <c r="CK1856" s="2"/>
      <c r="CL1856" s="2"/>
      <c r="CM1856" s="2"/>
      <c r="CN1856" s="2"/>
      <c r="CO1856" s="2"/>
    </row>
    <row r="1857" spans="1:93" s="1" customFormat="1" ht="12" customHeight="1" hidden="1">
      <c r="A1857" s="502" t="s">
        <v>693</v>
      </c>
      <c r="B1857" s="503"/>
      <c r="C1857" s="504"/>
      <c r="D1857" s="504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  <c r="AR1857" s="2"/>
      <c r="AS1857" s="2"/>
      <c r="AT1857" s="2"/>
      <c r="AU1857" s="2"/>
      <c r="AV1857" s="2"/>
      <c r="AW1857" s="2"/>
      <c r="AX1857" s="2"/>
      <c r="AY1857" s="2"/>
      <c r="AZ1857" s="2"/>
      <c r="BA1857" s="2"/>
      <c r="BB1857" s="2"/>
      <c r="BC1857" s="2"/>
      <c r="BD1857" s="2"/>
      <c r="BE1857" s="2"/>
      <c r="BF1857" s="2"/>
      <c r="BG1857" s="2"/>
      <c r="BH1857" s="2"/>
      <c r="BI1857" s="2"/>
      <c r="BJ1857" s="2"/>
      <c r="BK1857" s="2"/>
      <c r="BL1857" s="2"/>
      <c r="BM1857" s="2"/>
      <c r="BN1857" s="2"/>
      <c r="BO1857" s="2"/>
      <c r="BP1857" s="2"/>
      <c r="BQ1857" s="2"/>
      <c r="BR1857" s="2"/>
      <c r="BS1857" s="2"/>
      <c r="BT1857" s="2"/>
      <c r="BU1857" s="2"/>
      <c r="BV1857" s="2"/>
      <c r="BW1857" s="2"/>
      <c r="BX1857" s="2"/>
      <c r="BY1857" s="2"/>
      <c r="BZ1857" s="2"/>
      <c r="CA1857" s="2"/>
      <c r="CB1857" s="2"/>
      <c r="CC1857" s="2"/>
      <c r="CD1857" s="2"/>
      <c r="CE1857" s="2"/>
      <c r="CF1857" s="2"/>
      <c r="CG1857" s="2"/>
      <c r="CH1857" s="2"/>
      <c r="CI1857" s="2"/>
      <c r="CJ1857" s="2"/>
      <c r="CK1857" s="2"/>
      <c r="CL1857" s="2"/>
      <c r="CM1857" s="2"/>
      <c r="CN1857" s="2"/>
      <c r="CO1857" s="2"/>
    </row>
    <row r="1858" spans="1:93" s="1" customFormat="1" ht="12" customHeight="1" hidden="1">
      <c r="A1858" s="502" t="s">
        <v>222</v>
      </c>
      <c r="B1858" s="503"/>
      <c r="C1858" s="504"/>
      <c r="D1858" s="504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  <c r="AR1858" s="2"/>
      <c r="AS1858" s="2"/>
      <c r="AT1858" s="2"/>
      <c r="AU1858" s="2"/>
      <c r="AV1858" s="2"/>
      <c r="AW1858" s="2"/>
      <c r="AX1858" s="2"/>
      <c r="AY1858" s="2"/>
      <c r="AZ1858" s="2"/>
      <c r="BA1858" s="2"/>
      <c r="BB1858" s="2"/>
      <c r="BC1858" s="2"/>
      <c r="BD1858" s="2"/>
      <c r="BE1858" s="2"/>
      <c r="BF1858" s="2"/>
      <c r="BG1858" s="2"/>
      <c r="BH1858" s="2"/>
      <c r="BI1858" s="2"/>
      <c r="BJ1858" s="2"/>
      <c r="BK1858" s="2"/>
      <c r="BL1858" s="2"/>
      <c r="BM1858" s="2"/>
      <c r="BN1858" s="2"/>
      <c r="BO1858" s="2"/>
      <c r="BP1858" s="2"/>
      <c r="BQ1858" s="2"/>
      <c r="BR1858" s="2"/>
      <c r="BS1858" s="2"/>
      <c r="BT1858" s="2"/>
      <c r="BU1858" s="2"/>
      <c r="BV1858" s="2"/>
      <c r="BW1858" s="2"/>
      <c r="BX1858" s="2"/>
      <c r="BY1858" s="2"/>
      <c r="BZ1858" s="2"/>
      <c r="CA1858" s="2"/>
      <c r="CB1858" s="2"/>
      <c r="CC1858" s="2"/>
      <c r="CD1858" s="2"/>
      <c r="CE1858" s="2"/>
      <c r="CF1858" s="2"/>
      <c r="CG1858" s="2"/>
      <c r="CH1858" s="2"/>
      <c r="CI1858" s="2"/>
      <c r="CJ1858" s="2"/>
      <c r="CK1858" s="2"/>
      <c r="CL1858" s="2"/>
      <c r="CM1858" s="2"/>
      <c r="CN1858" s="2"/>
      <c r="CO1858" s="2"/>
    </row>
    <row r="1859" spans="1:93" s="1" customFormat="1" ht="12" customHeight="1" hidden="1">
      <c r="A1859" s="502" t="s">
        <v>223</v>
      </c>
      <c r="B1859" s="503"/>
      <c r="C1859" s="504"/>
      <c r="D1859" s="504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  <c r="AR1859" s="2"/>
      <c r="AS1859" s="2"/>
      <c r="AT1859" s="2"/>
      <c r="AU1859" s="2"/>
      <c r="AV1859" s="2"/>
      <c r="AW1859" s="2"/>
      <c r="AX1859" s="2"/>
      <c r="AY1859" s="2"/>
      <c r="AZ1859" s="2"/>
      <c r="BA1859" s="2"/>
      <c r="BB1859" s="2"/>
      <c r="BC1859" s="2"/>
      <c r="BD1859" s="2"/>
      <c r="BE1859" s="2"/>
      <c r="BF1859" s="2"/>
      <c r="BG1859" s="2"/>
      <c r="BH1859" s="2"/>
      <c r="BI1859" s="2"/>
      <c r="BJ1859" s="2"/>
      <c r="BK1859" s="2"/>
      <c r="BL1859" s="2"/>
      <c r="BM1859" s="2"/>
      <c r="BN1859" s="2"/>
      <c r="BO1859" s="2"/>
      <c r="BP1859" s="2"/>
      <c r="BQ1859" s="2"/>
      <c r="BR1859" s="2"/>
      <c r="BS1859" s="2"/>
      <c r="BT1859" s="2"/>
      <c r="BU1859" s="2"/>
      <c r="BV1859" s="2"/>
      <c r="BW1859" s="2"/>
      <c r="BX1859" s="2"/>
      <c r="BY1859" s="2"/>
      <c r="BZ1859" s="2"/>
      <c r="CA1859" s="2"/>
      <c r="CB1859" s="2"/>
      <c r="CC1859" s="2"/>
      <c r="CD1859" s="2"/>
      <c r="CE1859" s="2"/>
      <c r="CF1859" s="2"/>
      <c r="CG1859" s="2"/>
      <c r="CH1859" s="2"/>
      <c r="CI1859" s="2"/>
      <c r="CJ1859" s="2"/>
      <c r="CK1859" s="2"/>
      <c r="CL1859" s="2"/>
      <c r="CM1859" s="2"/>
      <c r="CN1859" s="2"/>
      <c r="CO1859" s="2"/>
    </row>
    <row r="1860" spans="1:93" s="1" customFormat="1" ht="12" customHeight="1" hidden="1">
      <c r="A1860" s="584" t="s">
        <v>224</v>
      </c>
      <c r="B1860" s="579"/>
      <c r="C1860" s="504"/>
      <c r="D1860" s="504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  <c r="AR1860" s="2"/>
      <c r="AS1860" s="2"/>
      <c r="AT1860" s="2"/>
      <c r="AU1860" s="2"/>
      <c r="AV1860" s="2"/>
      <c r="AW1860" s="2"/>
      <c r="AX1860" s="2"/>
      <c r="AY1860" s="2"/>
      <c r="AZ1860" s="2"/>
      <c r="BA1860" s="2"/>
      <c r="BB1860" s="2"/>
      <c r="BC1860" s="2"/>
      <c r="BD1860" s="2"/>
      <c r="BE1860" s="2"/>
      <c r="BF1860" s="2"/>
      <c r="BG1860" s="2"/>
      <c r="BH1860" s="2"/>
      <c r="BI1860" s="2"/>
      <c r="BJ1860" s="2"/>
      <c r="BK1860" s="2"/>
      <c r="BL1860" s="2"/>
      <c r="BM1860" s="2"/>
      <c r="BN1860" s="2"/>
      <c r="BO1860" s="2"/>
      <c r="BP1860" s="2"/>
      <c r="BQ1860" s="2"/>
      <c r="BR1860" s="2"/>
      <c r="BS1860" s="2"/>
      <c r="BT1860" s="2"/>
      <c r="BU1860" s="2"/>
      <c r="BV1860" s="2"/>
      <c r="BW1860" s="2"/>
      <c r="BX1860" s="2"/>
      <c r="BY1860" s="2"/>
      <c r="BZ1860" s="2"/>
      <c r="CA1860" s="2"/>
      <c r="CB1860" s="2"/>
      <c r="CC1860" s="2"/>
      <c r="CD1860" s="2"/>
      <c r="CE1860" s="2"/>
      <c r="CF1860" s="2"/>
      <c r="CG1860" s="2"/>
      <c r="CH1860" s="2"/>
      <c r="CI1860" s="2"/>
      <c r="CJ1860" s="2"/>
      <c r="CK1860" s="2"/>
      <c r="CL1860" s="2"/>
      <c r="CM1860" s="2"/>
      <c r="CN1860" s="2"/>
      <c r="CO1860" s="2"/>
    </row>
    <row r="1861" spans="1:93" s="1" customFormat="1" ht="12" customHeight="1" hidden="1">
      <c r="A1861" s="584" t="s">
        <v>225</v>
      </c>
      <c r="B1861" s="579"/>
      <c r="C1861" s="505"/>
      <c r="D1861" s="505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  <c r="AR1861" s="2"/>
      <c r="AS1861" s="2"/>
      <c r="AT1861" s="2"/>
      <c r="AU1861" s="2"/>
      <c r="AV1861" s="2"/>
      <c r="AW1861" s="2"/>
      <c r="AX1861" s="2"/>
      <c r="AY1861" s="2"/>
      <c r="AZ1861" s="2"/>
      <c r="BA1861" s="2"/>
      <c r="BB1861" s="2"/>
      <c r="BC1861" s="2"/>
      <c r="BD1861" s="2"/>
      <c r="BE1861" s="2"/>
      <c r="BF1861" s="2"/>
      <c r="BG1861" s="2"/>
      <c r="BH1861" s="2"/>
      <c r="BI1861" s="2"/>
      <c r="BJ1861" s="2"/>
      <c r="BK1861" s="2"/>
      <c r="BL1861" s="2"/>
      <c r="BM1861" s="2"/>
      <c r="BN1861" s="2"/>
      <c r="BO1861" s="2"/>
      <c r="BP1861" s="2"/>
      <c r="BQ1861" s="2"/>
      <c r="BR1861" s="2"/>
      <c r="BS1861" s="2"/>
      <c r="BT1861" s="2"/>
      <c r="BU1861" s="2"/>
      <c r="BV1861" s="2"/>
      <c r="BW1861" s="2"/>
      <c r="BX1861" s="2"/>
      <c r="BY1861" s="2"/>
      <c r="BZ1861" s="2"/>
      <c r="CA1861" s="2"/>
      <c r="CB1861" s="2"/>
      <c r="CC1861" s="2"/>
      <c r="CD1861" s="2"/>
      <c r="CE1861" s="2"/>
      <c r="CF1861" s="2"/>
      <c r="CG1861" s="2"/>
      <c r="CH1861" s="2"/>
      <c r="CI1861" s="2"/>
      <c r="CJ1861" s="2"/>
      <c r="CK1861" s="2"/>
      <c r="CL1861" s="2"/>
      <c r="CM1861" s="2"/>
      <c r="CN1861" s="2"/>
      <c r="CO1861" s="2"/>
    </row>
    <row r="1862" spans="1:93" s="1" customFormat="1" ht="12" customHeight="1" hidden="1">
      <c r="A1862" s="496" t="s">
        <v>226</v>
      </c>
      <c r="B1862" s="501"/>
      <c r="C1862" s="505"/>
      <c r="D1862" s="505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  <c r="AR1862" s="2"/>
      <c r="AS1862" s="2"/>
      <c r="AT1862" s="2"/>
      <c r="AU1862" s="2"/>
      <c r="AV1862" s="2"/>
      <c r="AW1862" s="2"/>
      <c r="AX1862" s="2"/>
      <c r="AY1862" s="2"/>
      <c r="AZ1862" s="2"/>
      <c r="BA1862" s="2"/>
      <c r="BB1862" s="2"/>
      <c r="BC1862" s="2"/>
      <c r="BD1862" s="2"/>
      <c r="BE1862" s="2"/>
      <c r="BF1862" s="2"/>
      <c r="BG1862" s="2"/>
      <c r="BH1862" s="2"/>
      <c r="BI1862" s="2"/>
      <c r="BJ1862" s="2"/>
      <c r="BK1862" s="2"/>
      <c r="BL1862" s="2"/>
      <c r="BM1862" s="2"/>
      <c r="BN1862" s="2"/>
      <c r="BO1862" s="2"/>
      <c r="BP1862" s="2"/>
      <c r="BQ1862" s="2"/>
      <c r="BR1862" s="2"/>
      <c r="BS1862" s="2"/>
      <c r="BT1862" s="2"/>
      <c r="BU1862" s="2"/>
      <c r="BV1862" s="2"/>
      <c r="BW1862" s="2"/>
      <c r="BX1862" s="2"/>
      <c r="BY1862" s="2"/>
      <c r="BZ1862" s="2"/>
      <c r="CA1862" s="2"/>
      <c r="CB1862" s="2"/>
      <c r="CC1862" s="2"/>
      <c r="CD1862" s="2"/>
      <c r="CE1862" s="2"/>
      <c r="CF1862" s="2"/>
      <c r="CG1862" s="2"/>
      <c r="CH1862" s="2"/>
      <c r="CI1862" s="2"/>
      <c r="CJ1862" s="2"/>
      <c r="CK1862" s="2"/>
      <c r="CL1862" s="2"/>
      <c r="CM1862" s="2"/>
      <c r="CN1862" s="2"/>
      <c r="CO1862" s="2"/>
    </row>
    <row r="1863" spans="1:93" s="1" customFormat="1" ht="12" customHeight="1" hidden="1">
      <c r="A1863" s="584" t="s">
        <v>227</v>
      </c>
      <c r="B1863" s="579"/>
      <c r="C1863" s="504"/>
      <c r="D1863" s="504"/>
      <c r="E1863" s="144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  <c r="AR1863" s="2"/>
      <c r="AS1863" s="2"/>
      <c r="AT1863" s="2"/>
      <c r="AU1863" s="2"/>
      <c r="AV1863" s="2"/>
      <c r="AW1863" s="2"/>
      <c r="AX1863" s="2"/>
      <c r="AY1863" s="2"/>
      <c r="AZ1863" s="2"/>
      <c r="BA1863" s="2"/>
      <c r="BB1863" s="2"/>
      <c r="BC1863" s="2"/>
      <c r="BD1863" s="2"/>
      <c r="BE1863" s="2"/>
      <c r="BF1863" s="2"/>
      <c r="BG1863" s="2"/>
      <c r="BH1863" s="2"/>
      <c r="BI1863" s="2"/>
      <c r="BJ1863" s="2"/>
      <c r="BK1863" s="2"/>
      <c r="BL1863" s="2"/>
      <c r="BM1863" s="2"/>
      <c r="BN1863" s="2"/>
      <c r="BO1863" s="2"/>
      <c r="BP1863" s="2"/>
      <c r="BQ1863" s="2"/>
      <c r="BR1863" s="2"/>
      <c r="BS1863" s="2"/>
      <c r="BT1863" s="2"/>
      <c r="BU1863" s="2"/>
      <c r="BV1863" s="2"/>
      <c r="BW1863" s="2"/>
      <c r="BX1863" s="2"/>
      <c r="BY1863" s="2"/>
      <c r="BZ1863" s="2"/>
      <c r="CA1863" s="2"/>
      <c r="CB1863" s="2"/>
      <c r="CC1863" s="2"/>
      <c r="CD1863" s="2"/>
      <c r="CE1863" s="2"/>
      <c r="CF1863" s="2"/>
      <c r="CG1863" s="2"/>
      <c r="CH1863" s="2"/>
      <c r="CI1863" s="2"/>
      <c r="CJ1863" s="2"/>
      <c r="CK1863" s="2"/>
      <c r="CL1863" s="2"/>
      <c r="CM1863" s="2"/>
      <c r="CN1863" s="2"/>
      <c r="CO1863" s="2"/>
    </row>
    <row r="1864" spans="1:93" s="1" customFormat="1" ht="24" customHeight="1" hidden="1">
      <c r="A1864" s="496" t="s">
        <v>228</v>
      </c>
      <c r="B1864" s="501"/>
      <c r="C1864" s="505"/>
      <c r="D1864" s="505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  <c r="AR1864" s="2"/>
      <c r="AS1864" s="2"/>
      <c r="AT1864" s="2"/>
      <c r="AU1864" s="2"/>
      <c r="AV1864" s="2"/>
      <c r="AW1864" s="2"/>
      <c r="AX1864" s="2"/>
      <c r="AY1864" s="2"/>
      <c r="AZ1864" s="2"/>
      <c r="BA1864" s="2"/>
      <c r="BB1864" s="2"/>
      <c r="BC1864" s="2"/>
      <c r="BD1864" s="2"/>
      <c r="BE1864" s="2"/>
      <c r="BF1864" s="2"/>
      <c r="BG1864" s="2"/>
      <c r="BH1864" s="2"/>
      <c r="BI1864" s="2"/>
      <c r="BJ1864" s="2"/>
      <c r="BK1864" s="2"/>
      <c r="BL1864" s="2"/>
      <c r="BM1864" s="2"/>
      <c r="BN1864" s="2"/>
      <c r="BO1864" s="2"/>
      <c r="BP1864" s="2"/>
      <c r="BQ1864" s="2"/>
      <c r="BR1864" s="2"/>
      <c r="BS1864" s="2"/>
      <c r="BT1864" s="2"/>
      <c r="BU1864" s="2"/>
      <c r="BV1864" s="2"/>
      <c r="BW1864" s="2"/>
      <c r="BX1864" s="2"/>
      <c r="BY1864" s="2"/>
      <c r="BZ1864" s="2"/>
      <c r="CA1864" s="2"/>
      <c r="CB1864" s="2"/>
      <c r="CC1864" s="2"/>
      <c r="CD1864" s="2"/>
      <c r="CE1864" s="2"/>
      <c r="CF1864" s="2"/>
      <c r="CG1864" s="2"/>
      <c r="CH1864" s="2"/>
      <c r="CI1864" s="2"/>
      <c r="CJ1864" s="2"/>
      <c r="CK1864" s="2"/>
      <c r="CL1864" s="2"/>
      <c r="CM1864" s="2"/>
      <c r="CN1864" s="2"/>
      <c r="CO1864" s="2"/>
    </row>
    <row r="1865" spans="1:93" s="1" customFormat="1" ht="12" customHeight="1">
      <c r="A1865" s="589"/>
      <c r="B1865" s="590"/>
      <c r="C1865" s="590"/>
      <c r="D1865" s="590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  <c r="AR1865" s="2"/>
      <c r="AS1865" s="2"/>
      <c r="AT1865" s="2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  <c r="BJ1865" s="2"/>
      <c r="BK1865" s="2"/>
      <c r="BL1865" s="2"/>
      <c r="BM1865" s="2"/>
      <c r="BN1865" s="2"/>
      <c r="BO1865" s="2"/>
      <c r="BP1865" s="2"/>
      <c r="BQ1865" s="2"/>
      <c r="BR1865" s="2"/>
      <c r="BS1865" s="2"/>
      <c r="BT1865" s="2"/>
      <c r="BU1865" s="2"/>
      <c r="BV1865" s="2"/>
      <c r="BW1865" s="2"/>
      <c r="BX1865" s="2"/>
      <c r="BY1865" s="2"/>
      <c r="BZ1865" s="2"/>
      <c r="CA1865" s="2"/>
      <c r="CB1865" s="2"/>
      <c r="CC1865" s="2"/>
      <c r="CD1865" s="2"/>
      <c r="CE1865" s="2"/>
      <c r="CF1865" s="2"/>
      <c r="CG1865" s="2"/>
      <c r="CH1865" s="2"/>
      <c r="CI1865" s="2"/>
      <c r="CJ1865" s="2"/>
      <c r="CK1865" s="2"/>
      <c r="CL1865" s="2"/>
      <c r="CM1865" s="2"/>
      <c r="CN1865" s="2"/>
      <c r="CO1865" s="2"/>
    </row>
    <row r="1866" spans="1:93" s="1" customFormat="1" ht="25.5" customHeight="1">
      <c r="A1866" s="583" t="s">
        <v>229</v>
      </c>
      <c r="B1866" s="579"/>
      <c r="C1866" s="353" t="s">
        <v>696</v>
      </c>
      <c r="D1866" s="353" t="s">
        <v>695</v>
      </c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  <c r="AR1866" s="2"/>
      <c r="AS1866" s="2"/>
      <c r="AT1866" s="2"/>
      <c r="AU1866" s="2"/>
      <c r="AV1866" s="2"/>
      <c r="AW1866" s="2"/>
      <c r="AX1866" s="2"/>
      <c r="AY1866" s="2"/>
      <c r="AZ1866" s="2"/>
      <c r="BA1866" s="2"/>
      <c r="BB1866" s="2"/>
      <c r="BC1866" s="2"/>
      <c r="BD1866" s="2"/>
      <c r="BE1866" s="2"/>
      <c r="BF1866" s="2"/>
      <c r="BG1866" s="2"/>
      <c r="BH1866" s="2"/>
      <c r="BI1866" s="2"/>
      <c r="BJ1866" s="2"/>
      <c r="BK1866" s="2"/>
      <c r="BL1866" s="2"/>
      <c r="BM1866" s="2"/>
      <c r="BN1866" s="2"/>
      <c r="BO1866" s="2"/>
      <c r="BP1866" s="2"/>
      <c r="BQ1866" s="2"/>
      <c r="BR1866" s="2"/>
      <c r="BS1866" s="2"/>
      <c r="BT1866" s="2"/>
      <c r="BU1866" s="2"/>
      <c r="BV1866" s="2"/>
      <c r="BW1866" s="2"/>
      <c r="BX1866" s="2"/>
      <c r="BY1866" s="2"/>
      <c r="BZ1866" s="2"/>
      <c r="CA1866" s="2"/>
      <c r="CB1866" s="2"/>
      <c r="CC1866" s="2"/>
      <c r="CD1866" s="2"/>
      <c r="CE1866" s="2"/>
      <c r="CF1866" s="2"/>
      <c r="CG1866" s="2"/>
      <c r="CH1866" s="2"/>
      <c r="CI1866" s="2"/>
      <c r="CJ1866" s="2"/>
      <c r="CK1866" s="2"/>
      <c r="CL1866" s="2"/>
      <c r="CM1866" s="2"/>
      <c r="CN1866" s="2"/>
      <c r="CO1866" s="2"/>
    </row>
    <row r="1867" spans="1:93" s="1" customFormat="1" ht="21" customHeight="1">
      <c r="A1867" s="496" t="s">
        <v>230</v>
      </c>
      <c r="B1867" s="512"/>
      <c r="C1867" s="504">
        <v>7</v>
      </c>
      <c r="D1867" s="505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  <c r="AR1867" s="2"/>
      <c r="AS1867" s="2"/>
      <c r="AT1867" s="2"/>
      <c r="AU1867" s="2"/>
      <c r="AV1867" s="2"/>
      <c r="AW1867" s="2"/>
      <c r="AX1867" s="2"/>
      <c r="AY1867" s="2"/>
      <c r="AZ1867" s="2"/>
      <c r="BA1867" s="2"/>
      <c r="BB1867" s="2"/>
      <c r="BC1867" s="2"/>
      <c r="BD1867" s="2"/>
      <c r="BE1867" s="2"/>
      <c r="BF1867" s="2"/>
      <c r="BG1867" s="2"/>
      <c r="BH1867" s="2"/>
      <c r="BI1867" s="2"/>
      <c r="BJ1867" s="2"/>
      <c r="BK1867" s="2"/>
      <c r="BL1867" s="2"/>
      <c r="BM1867" s="2"/>
      <c r="BN1867" s="2"/>
      <c r="BO1867" s="2"/>
      <c r="BP1867" s="2"/>
      <c r="BQ1867" s="2"/>
      <c r="BR1867" s="2"/>
      <c r="BS1867" s="2"/>
      <c r="BT1867" s="2"/>
      <c r="BU1867" s="2"/>
      <c r="BV1867" s="2"/>
      <c r="BW1867" s="2"/>
      <c r="BX1867" s="2"/>
      <c r="BY1867" s="2"/>
      <c r="BZ1867" s="2"/>
      <c r="CA1867" s="2"/>
      <c r="CB1867" s="2"/>
      <c r="CC1867" s="2"/>
      <c r="CD1867" s="2"/>
      <c r="CE1867" s="2"/>
      <c r="CF1867" s="2"/>
      <c r="CG1867" s="2"/>
      <c r="CH1867" s="2"/>
      <c r="CI1867" s="2"/>
      <c r="CJ1867" s="2"/>
      <c r="CK1867" s="2"/>
      <c r="CL1867" s="2"/>
      <c r="CM1867" s="2"/>
      <c r="CN1867" s="2"/>
      <c r="CO1867" s="2"/>
    </row>
    <row r="1868" spans="1:93" s="1" customFormat="1" ht="12.75" hidden="1">
      <c r="A1868" s="496" t="s">
        <v>231</v>
      </c>
      <c r="B1868" s="512"/>
      <c r="C1868" s="505"/>
      <c r="D1868" s="505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  <c r="AR1868" s="2"/>
      <c r="AS1868" s="2"/>
      <c r="AT1868" s="2"/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  <c r="BJ1868" s="2"/>
      <c r="BK1868" s="2"/>
      <c r="BL1868" s="2"/>
      <c r="BM1868" s="2"/>
      <c r="BN1868" s="2"/>
      <c r="BO1868" s="2"/>
      <c r="BP1868" s="2"/>
      <c r="BQ1868" s="2"/>
      <c r="BR1868" s="2"/>
      <c r="BS1868" s="2"/>
      <c r="BT1868" s="2"/>
      <c r="BU1868" s="2"/>
      <c r="BV1868" s="2"/>
      <c r="BW1868" s="2"/>
      <c r="BX1868" s="2"/>
      <c r="BY1868" s="2"/>
      <c r="BZ1868" s="2"/>
      <c r="CA1868" s="2"/>
      <c r="CB1868" s="2"/>
      <c r="CC1868" s="2"/>
      <c r="CD1868" s="2"/>
      <c r="CE1868" s="2"/>
      <c r="CF1868" s="2"/>
      <c r="CG1868" s="2"/>
      <c r="CH1868" s="2"/>
      <c r="CI1868" s="2"/>
      <c r="CJ1868" s="2"/>
      <c r="CK1868" s="2"/>
      <c r="CL1868" s="2"/>
      <c r="CM1868" s="2"/>
      <c r="CN1868" s="2"/>
      <c r="CO1868" s="2"/>
    </row>
    <row r="1869" spans="1:93" s="1" customFormat="1" ht="24" customHeight="1" hidden="1">
      <c r="A1869" s="584" t="s">
        <v>232</v>
      </c>
      <c r="B1869" s="579"/>
      <c r="C1869" s="504"/>
      <c r="D1869" s="504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  <c r="AR1869" s="2"/>
      <c r="AS1869" s="2"/>
      <c r="AT1869" s="2"/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  <c r="BJ1869" s="2"/>
      <c r="BK1869" s="2"/>
      <c r="BL1869" s="2"/>
      <c r="BM1869" s="2"/>
      <c r="BN1869" s="2"/>
      <c r="BO1869" s="2"/>
      <c r="BP1869" s="2"/>
      <c r="BQ1869" s="2"/>
      <c r="BR1869" s="2"/>
      <c r="BS1869" s="2"/>
      <c r="BT1869" s="2"/>
      <c r="BU1869" s="2"/>
      <c r="BV1869" s="2"/>
      <c r="BW1869" s="2"/>
      <c r="BX1869" s="2"/>
      <c r="BY1869" s="2"/>
      <c r="BZ1869" s="2"/>
      <c r="CA1869" s="2"/>
      <c r="CB1869" s="2"/>
      <c r="CC1869" s="2"/>
      <c r="CD1869" s="2"/>
      <c r="CE1869" s="2"/>
      <c r="CF1869" s="2"/>
      <c r="CG1869" s="2"/>
      <c r="CH1869" s="2"/>
      <c r="CI1869" s="2"/>
      <c r="CJ1869" s="2"/>
      <c r="CK1869" s="2"/>
      <c r="CL1869" s="2"/>
      <c r="CM1869" s="2"/>
      <c r="CN1869" s="2"/>
      <c r="CO1869" s="2"/>
    </row>
    <row r="1870" spans="1:93" s="1" customFormat="1" ht="35.25" customHeight="1" hidden="1">
      <c r="A1870" s="584" t="s">
        <v>233</v>
      </c>
      <c r="B1870" s="579"/>
      <c r="C1870" s="504"/>
      <c r="D1870" s="504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  <c r="AR1870" s="2"/>
      <c r="AS1870" s="2"/>
      <c r="AT1870" s="2"/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  <c r="BJ1870" s="2"/>
      <c r="BK1870" s="2"/>
      <c r="BL1870" s="2"/>
      <c r="BM1870" s="2"/>
      <c r="BN1870" s="2"/>
      <c r="BO1870" s="2"/>
      <c r="BP1870" s="2"/>
      <c r="BQ1870" s="2"/>
      <c r="BR1870" s="2"/>
      <c r="BS1870" s="2"/>
      <c r="BT1870" s="2"/>
      <c r="BU1870" s="2"/>
      <c r="BV1870" s="2"/>
      <c r="BW1870" s="2"/>
      <c r="BX1870" s="2"/>
      <c r="BY1870" s="2"/>
      <c r="BZ1870" s="2"/>
      <c r="CA1870" s="2"/>
      <c r="CB1870" s="2"/>
      <c r="CC1870" s="2"/>
      <c r="CD1870" s="2"/>
      <c r="CE1870" s="2"/>
      <c r="CF1870" s="2"/>
      <c r="CG1870" s="2"/>
      <c r="CH1870" s="2"/>
      <c r="CI1870" s="2"/>
      <c r="CJ1870" s="2"/>
      <c r="CK1870" s="2"/>
      <c r="CL1870" s="2"/>
      <c r="CM1870" s="2"/>
      <c r="CN1870" s="2"/>
      <c r="CO1870" s="2"/>
    </row>
    <row r="1871" spans="1:93" s="1" customFormat="1" ht="12" customHeight="1">
      <c r="A1871" s="513" t="s">
        <v>234</v>
      </c>
      <c r="B1871" s="514"/>
      <c r="C1871" s="504"/>
      <c r="D1871" s="504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  <c r="AR1871" s="2"/>
      <c r="AS1871" s="2"/>
      <c r="AT1871" s="2"/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  <c r="BJ1871" s="2"/>
      <c r="BK1871" s="2"/>
      <c r="BL1871" s="2"/>
      <c r="BM1871" s="2"/>
      <c r="BN1871" s="2"/>
      <c r="BO1871" s="2"/>
      <c r="BP1871" s="2"/>
      <c r="BQ1871" s="2"/>
      <c r="BR1871" s="2"/>
      <c r="BS1871" s="2"/>
      <c r="BT1871" s="2"/>
      <c r="BU1871" s="2"/>
      <c r="BV1871" s="2"/>
      <c r="BW1871" s="2"/>
      <c r="BX1871" s="2"/>
      <c r="BY1871" s="2"/>
      <c r="BZ1871" s="2"/>
      <c r="CA1871" s="2"/>
      <c r="CB1871" s="2"/>
      <c r="CC1871" s="2"/>
      <c r="CD1871" s="2"/>
      <c r="CE1871" s="2"/>
      <c r="CF1871" s="2"/>
      <c r="CG1871" s="2"/>
      <c r="CH1871" s="2"/>
      <c r="CI1871" s="2"/>
      <c r="CJ1871" s="2"/>
      <c r="CK1871" s="2"/>
      <c r="CL1871" s="2"/>
      <c r="CM1871" s="2"/>
      <c r="CN1871" s="2"/>
      <c r="CO1871" s="2"/>
    </row>
    <row r="1872" spans="1:93" s="1" customFormat="1" ht="12" customHeight="1" hidden="1">
      <c r="A1872" s="496" t="s">
        <v>820</v>
      </c>
      <c r="B1872" s="501"/>
      <c r="C1872" s="504"/>
      <c r="D1872" s="504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  <c r="AR1872" s="2"/>
      <c r="AS1872" s="2"/>
      <c r="AT1872" s="2"/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  <c r="BJ1872" s="2"/>
      <c r="BK1872" s="2"/>
      <c r="BL1872" s="2"/>
      <c r="BM1872" s="2"/>
      <c r="BN1872" s="2"/>
      <c r="BO1872" s="2"/>
      <c r="BP1872" s="2"/>
      <c r="BQ1872" s="2"/>
      <c r="BR1872" s="2"/>
      <c r="BS1872" s="2"/>
      <c r="BT1872" s="2"/>
      <c r="BU1872" s="2"/>
      <c r="BV1872" s="2"/>
      <c r="BW1872" s="2"/>
      <c r="BX1872" s="2"/>
      <c r="BY1872" s="2"/>
      <c r="BZ1872" s="2"/>
      <c r="CA1872" s="2"/>
      <c r="CB1872" s="2"/>
      <c r="CC1872" s="2"/>
      <c r="CD1872" s="2"/>
      <c r="CE1872" s="2"/>
      <c r="CF1872" s="2"/>
      <c r="CG1872" s="2"/>
      <c r="CH1872" s="2"/>
      <c r="CI1872" s="2"/>
      <c r="CJ1872" s="2"/>
      <c r="CK1872" s="2"/>
      <c r="CL1872" s="2"/>
      <c r="CM1872" s="2"/>
      <c r="CN1872" s="2"/>
      <c r="CO1872" s="2"/>
    </row>
    <row r="1873" spans="1:93" s="1" customFormat="1" ht="12" customHeight="1" hidden="1">
      <c r="A1873" s="513" t="s">
        <v>690</v>
      </c>
      <c r="B1873" s="514"/>
      <c r="C1873" s="515"/>
      <c r="D1873" s="504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  <c r="AR1873" s="2"/>
      <c r="AS1873" s="2"/>
      <c r="AT1873" s="2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  <c r="BJ1873" s="2"/>
      <c r="BK1873" s="2"/>
      <c r="BL1873" s="2"/>
      <c r="BM1873" s="2"/>
      <c r="BN1873" s="2"/>
      <c r="BO1873" s="2"/>
      <c r="BP1873" s="2"/>
      <c r="BQ1873" s="2"/>
      <c r="BR1873" s="2"/>
      <c r="BS1873" s="2"/>
      <c r="BT1873" s="2"/>
      <c r="BU1873" s="2"/>
      <c r="BV1873" s="2"/>
      <c r="BW1873" s="2"/>
      <c r="BX1873" s="2"/>
      <c r="BY1873" s="2"/>
      <c r="BZ1873" s="2"/>
      <c r="CA1873" s="2"/>
      <c r="CB1873" s="2"/>
      <c r="CC1873" s="2"/>
      <c r="CD1873" s="2"/>
      <c r="CE1873" s="2"/>
      <c r="CF1873" s="2"/>
      <c r="CG1873" s="2"/>
      <c r="CH1873" s="2"/>
      <c r="CI1873" s="2"/>
      <c r="CJ1873" s="2"/>
      <c r="CK1873" s="2"/>
      <c r="CL1873" s="2"/>
      <c r="CM1873" s="2"/>
      <c r="CN1873" s="2"/>
      <c r="CO1873" s="2"/>
    </row>
    <row r="1874" spans="1:93" s="1" customFormat="1" ht="12" customHeight="1" hidden="1">
      <c r="A1874" s="511" t="s">
        <v>235</v>
      </c>
      <c r="B1874" s="501"/>
      <c r="C1874" s="505"/>
      <c r="D1874" s="505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  <c r="AR1874" s="2"/>
      <c r="AS1874" s="2"/>
      <c r="AT1874" s="2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  <c r="BJ1874" s="2"/>
      <c r="BK1874" s="2"/>
      <c r="BL1874" s="2"/>
      <c r="BM1874" s="2"/>
      <c r="BN1874" s="2"/>
      <c r="BO1874" s="2"/>
      <c r="BP1874" s="2"/>
      <c r="BQ1874" s="2"/>
      <c r="BR1874" s="2"/>
      <c r="BS1874" s="2"/>
      <c r="BT1874" s="2"/>
      <c r="BU1874" s="2"/>
      <c r="BV1874" s="2"/>
      <c r="BW1874" s="2"/>
      <c r="BX1874" s="2"/>
      <c r="BY1874" s="2"/>
      <c r="BZ1874" s="2"/>
      <c r="CA1874" s="2"/>
      <c r="CB1874" s="2"/>
      <c r="CC1874" s="2"/>
      <c r="CD1874" s="2"/>
      <c r="CE1874" s="2"/>
      <c r="CF1874" s="2"/>
      <c r="CG1874" s="2"/>
      <c r="CH1874" s="2"/>
      <c r="CI1874" s="2"/>
      <c r="CJ1874" s="2"/>
      <c r="CK1874" s="2"/>
      <c r="CL1874" s="2"/>
      <c r="CM1874" s="2"/>
      <c r="CN1874" s="2"/>
      <c r="CO1874" s="2"/>
    </row>
    <row r="1875" spans="1:93" s="1" customFormat="1" ht="12" customHeight="1" hidden="1">
      <c r="A1875" s="510"/>
      <c r="B1875" s="516"/>
      <c r="C1875" s="517"/>
      <c r="D1875" s="517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  <c r="AR1875" s="2"/>
      <c r="AS1875" s="2"/>
      <c r="AT1875" s="2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  <c r="BJ1875" s="2"/>
      <c r="BK1875" s="2"/>
      <c r="BL1875" s="2"/>
      <c r="BM1875" s="2"/>
      <c r="BN1875" s="2"/>
      <c r="BO1875" s="2"/>
      <c r="BP1875" s="2"/>
      <c r="BQ1875" s="2"/>
      <c r="BR1875" s="2"/>
      <c r="BS1875" s="2"/>
      <c r="BT1875" s="2"/>
      <c r="BU1875" s="2"/>
      <c r="BV1875" s="2"/>
      <c r="BW1875" s="2"/>
      <c r="BX1875" s="2"/>
      <c r="BY1875" s="2"/>
      <c r="BZ1875" s="2"/>
      <c r="CA1875" s="2"/>
      <c r="CB1875" s="2"/>
      <c r="CC1875" s="2"/>
      <c r="CD1875" s="2"/>
      <c r="CE1875" s="2"/>
      <c r="CF1875" s="2"/>
      <c r="CG1875" s="2"/>
      <c r="CH1875" s="2"/>
      <c r="CI1875" s="2"/>
      <c r="CJ1875" s="2"/>
      <c r="CK1875" s="2"/>
      <c r="CL1875" s="2"/>
      <c r="CM1875" s="2"/>
      <c r="CN1875" s="2"/>
      <c r="CO1875" s="2"/>
    </row>
    <row r="1876" spans="1:93" s="1" customFormat="1" ht="21" customHeight="1" hidden="1">
      <c r="A1876" s="518" t="s">
        <v>701</v>
      </c>
      <c r="B1876" s="519"/>
      <c r="C1876" s="353" t="s">
        <v>696</v>
      </c>
      <c r="D1876" s="353" t="s">
        <v>695</v>
      </c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  <c r="AR1876" s="2"/>
      <c r="AS1876" s="2"/>
      <c r="AT1876" s="2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  <c r="BJ1876" s="2"/>
      <c r="BK1876" s="2"/>
      <c r="BL1876" s="2"/>
      <c r="BM1876" s="2"/>
      <c r="BN1876" s="2"/>
      <c r="BO1876" s="2"/>
      <c r="BP1876" s="2"/>
      <c r="BQ1876" s="2"/>
      <c r="BR1876" s="2"/>
      <c r="BS1876" s="2"/>
      <c r="BT1876" s="2"/>
      <c r="BU1876" s="2"/>
      <c r="BV1876" s="2"/>
      <c r="BW1876" s="2"/>
      <c r="BX1876" s="2"/>
      <c r="BY1876" s="2"/>
      <c r="BZ1876" s="2"/>
      <c r="CA1876" s="2"/>
      <c r="CB1876" s="2"/>
      <c r="CC1876" s="2"/>
      <c r="CD1876" s="2"/>
      <c r="CE1876" s="2"/>
      <c r="CF1876" s="2"/>
      <c r="CG1876" s="2"/>
      <c r="CH1876" s="2"/>
      <c r="CI1876" s="2"/>
      <c r="CJ1876" s="2"/>
      <c r="CK1876" s="2"/>
      <c r="CL1876" s="2"/>
      <c r="CM1876" s="2"/>
      <c r="CN1876" s="2"/>
      <c r="CO1876" s="2"/>
    </row>
    <row r="1877" spans="1:93" s="1" customFormat="1" ht="12" customHeight="1" hidden="1">
      <c r="A1877" s="496" t="s">
        <v>702</v>
      </c>
      <c r="B1877" s="520"/>
      <c r="C1877" s="505"/>
      <c r="D1877" s="505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  <c r="AR1877" s="2"/>
      <c r="AS1877" s="2"/>
      <c r="AT1877" s="2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  <c r="BJ1877" s="2"/>
      <c r="BK1877" s="2"/>
      <c r="BL1877" s="2"/>
      <c r="BM1877" s="2"/>
      <c r="BN1877" s="2"/>
      <c r="BO1877" s="2"/>
      <c r="BP1877" s="2"/>
      <c r="BQ1877" s="2"/>
      <c r="BR1877" s="2"/>
      <c r="BS1877" s="2"/>
      <c r="BT1877" s="2"/>
      <c r="BU1877" s="2"/>
      <c r="BV1877" s="2"/>
      <c r="BW1877" s="2"/>
      <c r="BX1877" s="2"/>
      <c r="BY1877" s="2"/>
      <c r="BZ1877" s="2"/>
      <c r="CA1877" s="2"/>
      <c r="CB1877" s="2"/>
      <c r="CC1877" s="2"/>
      <c r="CD1877" s="2"/>
      <c r="CE1877" s="2"/>
      <c r="CF1877" s="2"/>
      <c r="CG1877" s="2"/>
      <c r="CH1877" s="2"/>
      <c r="CI1877" s="2"/>
      <c r="CJ1877" s="2"/>
      <c r="CK1877" s="2"/>
      <c r="CL1877" s="2"/>
      <c r="CM1877" s="2"/>
      <c r="CN1877" s="2"/>
      <c r="CO1877" s="2"/>
    </row>
    <row r="1878" spans="1:93" s="1" customFormat="1" ht="12" customHeight="1" hidden="1">
      <c r="A1878" s="496" t="s">
        <v>703</v>
      </c>
      <c r="B1878" s="520"/>
      <c r="C1878" s="505"/>
      <c r="D1878" s="505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  <c r="AR1878" s="2"/>
      <c r="AS1878" s="2"/>
      <c r="AT1878" s="2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  <c r="BJ1878" s="2"/>
      <c r="BK1878" s="2"/>
      <c r="BL1878" s="2"/>
      <c r="BM1878" s="2"/>
      <c r="BN1878" s="2"/>
      <c r="BO1878" s="2"/>
      <c r="BP1878" s="2"/>
      <c r="BQ1878" s="2"/>
      <c r="BR1878" s="2"/>
      <c r="BS1878" s="2"/>
      <c r="BT1878" s="2"/>
      <c r="BU1878" s="2"/>
      <c r="BV1878" s="2"/>
      <c r="BW1878" s="2"/>
      <c r="BX1878" s="2"/>
      <c r="BY1878" s="2"/>
      <c r="BZ1878" s="2"/>
      <c r="CA1878" s="2"/>
      <c r="CB1878" s="2"/>
      <c r="CC1878" s="2"/>
      <c r="CD1878" s="2"/>
      <c r="CE1878" s="2"/>
      <c r="CF1878" s="2"/>
      <c r="CG1878" s="2"/>
      <c r="CH1878" s="2"/>
      <c r="CI1878" s="2"/>
      <c r="CJ1878" s="2"/>
      <c r="CK1878" s="2"/>
      <c r="CL1878" s="2"/>
      <c r="CM1878" s="2"/>
      <c r="CN1878" s="2"/>
      <c r="CO1878" s="2"/>
    </row>
    <row r="1879" spans="1:93" s="1" customFormat="1" ht="12" customHeight="1" hidden="1">
      <c r="A1879" s="510"/>
      <c r="B1879" s="516"/>
      <c r="C1879" s="517"/>
      <c r="D1879" s="517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  <c r="AR1879" s="2"/>
      <c r="AS1879" s="2"/>
      <c r="AT1879" s="2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  <c r="BJ1879" s="2"/>
      <c r="BK1879" s="2"/>
      <c r="BL1879" s="2"/>
      <c r="BM1879" s="2"/>
      <c r="BN1879" s="2"/>
      <c r="BO1879" s="2"/>
      <c r="BP1879" s="2"/>
      <c r="BQ1879" s="2"/>
      <c r="BR1879" s="2"/>
      <c r="BS1879" s="2"/>
      <c r="BT1879" s="2"/>
      <c r="BU1879" s="2"/>
      <c r="BV1879" s="2"/>
      <c r="BW1879" s="2"/>
      <c r="BX1879" s="2"/>
      <c r="BY1879" s="2"/>
      <c r="BZ1879" s="2"/>
      <c r="CA1879" s="2"/>
      <c r="CB1879" s="2"/>
      <c r="CC1879" s="2"/>
      <c r="CD1879" s="2"/>
      <c r="CE1879" s="2"/>
      <c r="CF1879" s="2"/>
      <c r="CG1879" s="2"/>
      <c r="CH1879" s="2"/>
      <c r="CI1879" s="2"/>
      <c r="CJ1879" s="2"/>
      <c r="CK1879" s="2"/>
      <c r="CL1879" s="2"/>
      <c r="CM1879" s="2"/>
      <c r="CN1879" s="2"/>
      <c r="CO1879" s="2"/>
    </row>
    <row r="1880" spans="1:93" s="1" customFormat="1" ht="12" customHeight="1" hidden="1">
      <c r="A1880" s="510"/>
      <c r="B1880" s="516"/>
      <c r="C1880" s="517"/>
      <c r="D1880" s="517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  <c r="AR1880" s="2"/>
      <c r="AS1880" s="2"/>
      <c r="AT1880" s="2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  <c r="BJ1880" s="2"/>
      <c r="BK1880" s="2"/>
      <c r="BL1880" s="2"/>
      <c r="BM1880" s="2"/>
      <c r="BN1880" s="2"/>
      <c r="BO1880" s="2"/>
      <c r="BP1880" s="2"/>
      <c r="BQ1880" s="2"/>
      <c r="BR1880" s="2"/>
      <c r="BS1880" s="2"/>
      <c r="BT1880" s="2"/>
      <c r="BU1880" s="2"/>
      <c r="BV1880" s="2"/>
      <c r="BW1880" s="2"/>
      <c r="BX1880" s="2"/>
      <c r="BY1880" s="2"/>
      <c r="BZ1880" s="2"/>
      <c r="CA1880" s="2"/>
      <c r="CB1880" s="2"/>
      <c r="CC1880" s="2"/>
      <c r="CD1880" s="2"/>
      <c r="CE1880" s="2"/>
      <c r="CF1880" s="2"/>
      <c r="CG1880" s="2"/>
      <c r="CH1880" s="2"/>
      <c r="CI1880" s="2"/>
      <c r="CJ1880" s="2"/>
      <c r="CK1880" s="2"/>
      <c r="CL1880" s="2"/>
      <c r="CM1880" s="2"/>
      <c r="CN1880" s="2"/>
      <c r="CO1880" s="2"/>
    </row>
    <row r="1881" spans="1:93" s="1" customFormat="1" ht="12" customHeight="1" hidden="1">
      <c r="A1881" s="521"/>
      <c r="B1881" s="516"/>
      <c r="C1881" s="517"/>
      <c r="D1881" s="517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  <c r="AR1881" s="2"/>
      <c r="AS1881" s="2"/>
      <c r="AT1881" s="2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  <c r="BJ1881" s="2"/>
      <c r="BK1881" s="2"/>
      <c r="BL1881" s="2"/>
      <c r="BM1881" s="2"/>
      <c r="BN1881" s="2"/>
      <c r="BO1881" s="2"/>
      <c r="BP1881" s="2"/>
      <c r="BQ1881" s="2"/>
      <c r="BR1881" s="2"/>
      <c r="BS1881" s="2"/>
      <c r="BT1881" s="2"/>
      <c r="BU1881" s="2"/>
      <c r="BV1881" s="2"/>
      <c r="BW1881" s="2"/>
      <c r="BX1881" s="2"/>
      <c r="BY1881" s="2"/>
      <c r="BZ1881" s="2"/>
      <c r="CA1881" s="2"/>
      <c r="CB1881" s="2"/>
      <c r="CC1881" s="2"/>
      <c r="CD1881" s="2"/>
      <c r="CE1881" s="2"/>
      <c r="CF1881" s="2"/>
      <c r="CG1881" s="2"/>
      <c r="CH1881" s="2"/>
      <c r="CI1881" s="2"/>
      <c r="CJ1881" s="2"/>
      <c r="CK1881" s="2"/>
      <c r="CL1881" s="2"/>
      <c r="CM1881" s="2"/>
      <c r="CN1881" s="2"/>
      <c r="CO1881" s="2"/>
    </row>
    <row r="1882" spans="1:93" s="1" customFormat="1" ht="12" customHeight="1" hidden="1">
      <c r="A1882" s="521"/>
      <c r="B1882" s="516"/>
      <c r="C1882" s="517"/>
      <c r="D1882" s="517"/>
      <c r="E1882" s="313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  <c r="AR1882" s="2"/>
      <c r="AS1882" s="2"/>
      <c r="AT1882" s="2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  <c r="BJ1882" s="2"/>
      <c r="BK1882" s="2"/>
      <c r="BL1882" s="2"/>
      <c r="BM1882" s="2"/>
      <c r="BN1882" s="2"/>
      <c r="BO1882" s="2"/>
      <c r="BP1882" s="2"/>
      <c r="BQ1882" s="2"/>
      <c r="BR1882" s="2"/>
      <c r="BS1882" s="2"/>
      <c r="BT1882" s="2"/>
      <c r="BU1882" s="2"/>
      <c r="BV1882" s="2"/>
      <c r="BW1882" s="2"/>
      <c r="BX1882" s="2"/>
      <c r="BY1882" s="2"/>
      <c r="BZ1882" s="2"/>
      <c r="CA1882" s="2"/>
      <c r="CB1882" s="2"/>
      <c r="CC1882" s="2"/>
      <c r="CD1882" s="2"/>
      <c r="CE1882" s="2"/>
      <c r="CF1882" s="2"/>
      <c r="CG1882" s="2"/>
      <c r="CH1882" s="2"/>
      <c r="CI1882" s="2"/>
      <c r="CJ1882" s="2"/>
      <c r="CK1882" s="2"/>
      <c r="CL1882" s="2"/>
      <c r="CM1882" s="2"/>
      <c r="CN1882" s="2"/>
      <c r="CO1882" s="2"/>
    </row>
    <row r="1883" spans="1:93" s="1" customFormat="1" ht="25.5" customHeight="1" hidden="1">
      <c r="A1883" s="583" t="s">
        <v>600</v>
      </c>
      <c r="B1883" s="579"/>
      <c r="C1883" s="353" t="s">
        <v>696</v>
      </c>
      <c r="D1883" s="353" t="s">
        <v>695</v>
      </c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  <c r="AR1883" s="2"/>
      <c r="AS1883" s="2"/>
      <c r="AT1883" s="2"/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  <c r="BJ1883" s="2"/>
      <c r="BK1883" s="2"/>
      <c r="BL1883" s="2"/>
      <c r="BM1883" s="2"/>
      <c r="BN1883" s="2"/>
      <c r="BO1883" s="2"/>
      <c r="BP1883" s="2"/>
      <c r="BQ1883" s="2"/>
      <c r="BR1883" s="2"/>
      <c r="BS1883" s="2"/>
      <c r="BT1883" s="2"/>
      <c r="BU1883" s="2"/>
      <c r="BV1883" s="2"/>
      <c r="BW1883" s="2"/>
      <c r="BX1883" s="2"/>
      <c r="BY1883" s="2"/>
      <c r="BZ1883" s="2"/>
      <c r="CA1883" s="2"/>
      <c r="CB1883" s="2"/>
      <c r="CC1883" s="2"/>
      <c r="CD1883" s="2"/>
      <c r="CE1883" s="2"/>
      <c r="CF1883" s="2"/>
      <c r="CG1883" s="2"/>
      <c r="CH1883" s="2"/>
      <c r="CI1883" s="2"/>
      <c r="CJ1883" s="2"/>
      <c r="CK1883" s="2"/>
      <c r="CL1883" s="2"/>
      <c r="CM1883" s="2"/>
      <c r="CN1883" s="2"/>
      <c r="CO1883" s="2"/>
    </row>
    <row r="1884" spans="1:93" s="1" customFormat="1" ht="12" customHeight="1" hidden="1">
      <c r="A1884" s="496" t="s">
        <v>704</v>
      </c>
      <c r="B1884" s="501"/>
      <c r="C1884" s="505"/>
      <c r="D1884" s="505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  <c r="AR1884" s="2"/>
      <c r="AS1884" s="2"/>
      <c r="AT1884" s="2"/>
      <c r="AU1884" s="2"/>
      <c r="AV1884" s="2"/>
      <c r="AW1884" s="2"/>
      <c r="AX1884" s="2"/>
      <c r="AY1884" s="2"/>
      <c r="AZ1884" s="2"/>
      <c r="BA1884" s="2"/>
      <c r="BB1884" s="2"/>
      <c r="BC1884" s="2"/>
      <c r="BD1884" s="2"/>
      <c r="BE1884" s="2"/>
      <c r="BF1884" s="2"/>
      <c r="BG1884" s="2"/>
      <c r="BH1884" s="2"/>
      <c r="BI1884" s="2"/>
      <c r="BJ1884" s="2"/>
      <c r="BK1884" s="2"/>
      <c r="BL1884" s="2"/>
      <c r="BM1884" s="2"/>
      <c r="BN1884" s="2"/>
      <c r="BO1884" s="2"/>
      <c r="BP1884" s="2"/>
      <c r="BQ1884" s="2"/>
      <c r="BR1884" s="2"/>
      <c r="BS1884" s="2"/>
      <c r="BT1884" s="2"/>
      <c r="BU1884" s="2"/>
      <c r="BV1884" s="2"/>
      <c r="BW1884" s="2"/>
      <c r="BX1884" s="2"/>
      <c r="BY1884" s="2"/>
      <c r="BZ1884" s="2"/>
      <c r="CA1884" s="2"/>
      <c r="CB1884" s="2"/>
      <c r="CC1884" s="2"/>
      <c r="CD1884" s="2"/>
      <c r="CE1884" s="2"/>
      <c r="CF1884" s="2"/>
      <c r="CG1884" s="2"/>
      <c r="CH1884" s="2"/>
      <c r="CI1884" s="2"/>
      <c r="CJ1884" s="2"/>
      <c r="CK1884" s="2"/>
      <c r="CL1884" s="2"/>
      <c r="CM1884" s="2"/>
      <c r="CN1884" s="2"/>
      <c r="CO1884" s="2"/>
    </row>
    <row r="1885" spans="1:93" s="1" customFormat="1" ht="12" customHeight="1" hidden="1">
      <c r="A1885" s="502" t="s">
        <v>944</v>
      </c>
      <c r="B1885" s="522"/>
      <c r="C1885" s="505"/>
      <c r="D1885" s="505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  <c r="AR1885" s="2"/>
      <c r="AS1885" s="2"/>
      <c r="AT1885" s="2"/>
      <c r="AU1885" s="2"/>
      <c r="AV1885" s="2"/>
      <c r="AW1885" s="2"/>
      <c r="AX1885" s="2"/>
      <c r="AY1885" s="2"/>
      <c r="AZ1885" s="2"/>
      <c r="BA1885" s="2"/>
      <c r="BB1885" s="2"/>
      <c r="BC1885" s="2"/>
      <c r="BD1885" s="2"/>
      <c r="BE1885" s="2"/>
      <c r="BF1885" s="2"/>
      <c r="BG1885" s="2"/>
      <c r="BH1885" s="2"/>
      <c r="BI1885" s="2"/>
      <c r="BJ1885" s="2"/>
      <c r="BK1885" s="2"/>
      <c r="BL1885" s="2"/>
      <c r="BM1885" s="2"/>
      <c r="BN1885" s="2"/>
      <c r="BO1885" s="2"/>
      <c r="BP1885" s="2"/>
      <c r="BQ1885" s="2"/>
      <c r="BR1885" s="2"/>
      <c r="BS1885" s="2"/>
      <c r="BT1885" s="2"/>
      <c r="BU1885" s="2"/>
      <c r="BV1885" s="2"/>
      <c r="BW1885" s="2"/>
      <c r="BX1885" s="2"/>
      <c r="BY1885" s="2"/>
      <c r="BZ1885" s="2"/>
      <c r="CA1885" s="2"/>
      <c r="CB1885" s="2"/>
      <c r="CC1885" s="2"/>
      <c r="CD1885" s="2"/>
      <c r="CE1885" s="2"/>
      <c r="CF1885" s="2"/>
      <c r="CG1885" s="2"/>
      <c r="CH1885" s="2"/>
      <c r="CI1885" s="2"/>
      <c r="CJ1885" s="2"/>
      <c r="CK1885" s="2"/>
      <c r="CL1885" s="2"/>
      <c r="CM1885" s="2"/>
      <c r="CN1885" s="2"/>
      <c r="CO1885" s="2"/>
    </row>
    <row r="1886" spans="1:122" s="61" customFormat="1" ht="21.75" customHeight="1" hidden="1">
      <c r="A1886" s="500" t="s">
        <v>933</v>
      </c>
      <c r="B1886" s="507"/>
      <c r="C1886" s="508"/>
      <c r="D1886" s="508"/>
      <c r="E1886" s="2"/>
      <c r="F1886" s="144"/>
      <c r="G1886" s="144"/>
      <c r="H1886" s="129"/>
      <c r="I1886" s="129"/>
      <c r="J1886" s="129"/>
      <c r="K1886" s="129"/>
      <c r="L1886" s="129"/>
      <c r="M1886" s="129"/>
      <c r="N1886" s="129"/>
      <c r="O1886" s="129"/>
      <c r="P1886" s="129"/>
      <c r="Q1886" s="129"/>
      <c r="R1886" s="129"/>
      <c r="S1886" s="129"/>
      <c r="T1886" s="129"/>
      <c r="U1886" s="129"/>
      <c r="V1886" s="129"/>
      <c r="W1886" s="129"/>
      <c r="X1886" s="129"/>
      <c r="Y1886" s="129"/>
      <c r="Z1886" s="129"/>
      <c r="AA1886" s="129"/>
      <c r="AB1886" s="129"/>
      <c r="AC1886" s="129"/>
      <c r="AD1886" s="129"/>
      <c r="AE1886" s="129"/>
      <c r="AF1886" s="129"/>
      <c r="AG1886" s="129"/>
      <c r="AH1886" s="129"/>
      <c r="AI1886" s="129"/>
      <c r="AJ1886" s="129"/>
      <c r="AK1886" s="129"/>
      <c r="AL1886" s="129"/>
      <c r="AM1886" s="129"/>
      <c r="AN1886" s="129"/>
      <c r="AO1886" s="129"/>
      <c r="AP1886" s="129"/>
      <c r="AQ1886" s="129"/>
      <c r="AR1886" s="129"/>
      <c r="AS1886" s="129"/>
      <c r="AT1886" s="129"/>
      <c r="AU1886" s="129"/>
      <c r="AV1886" s="129"/>
      <c r="AW1886" s="129"/>
      <c r="AX1886" s="129"/>
      <c r="AY1886" s="129"/>
      <c r="AZ1886" s="129"/>
      <c r="BA1886" s="129"/>
      <c r="BB1886" s="129"/>
      <c r="BC1886" s="129"/>
      <c r="BD1886" s="129"/>
      <c r="BE1886" s="129"/>
      <c r="BF1886" s="129"/>
      <c r="BG1886" s="129"/>
      <c r="BH1886" s="129"/>
      <c r="BI1886" s="129"/>
      <c r="BJ1886" s="129"/>
      <c r="BK1886" s="129"/>
      <c r="BL1886" s="129"/>
      <c r="BM1886" s="129"/>
      <c r="BN1886" s="129"/>
      <c r="BO1886" s="129"/>
      <c r="BP1886" s="129"/>
      <c r="BQ1886" s="129"/>
      <c r="BR1886" s="129"/>
      <c r="BS1886" s="129"/>
      <c r="BT1886" s="129"/>
      <c r="BU1886" s="129"/>
      <c r="BV1886" s="129"/>
      <c r="BW1886" s="129"/>
      <c r="BX1886" s="129"/>
      <c r="BY1886" s="129"/>
      <c r="BZ1886" s="129"/>
      <c r="CA1886" s="129"/>
      <c r="CB1886" s="129"/>
      <c r="CC1886" s="129"/>
      <c r="CD1886" s="129"/>
      <c r="CE1886" s="129"/>
      <c r="CF1886" s="129"/>
      <c r="CG1886" s="129"/>
      <c r="CH1886" s="129"/>
      <c r="CI1886" s="129"/>
      <c r="CJ1886" s="129"/>
      <c r="CK1886" s="129"/>
      <c r="CL1886" s="129"/>
      <c r="CM1886" s="129"/>
      <c r="CN1886" s="129"/>
      <c r="CO1886" s="129"/>
      <c r="CP1886" s="129"/>
      <c r="CQ1886" s="129"/>
      <c r="CR1886" s="129"/>
      <c r="CS1886" s="129"/>
      <c r="CT1886" s="129"/>
      <c r="CU1886" s="129"/>
      <c r="CV1886" s="129"/>
      <c r="CW1886" s="129"/>
      <c r="CX1886" s="129"/>
      <c r="CY1886" s="129"/>
      <c r="CZ1886" s="129"/>
      <c r="DA1886" s="129"/>
      <c r="DB1886" s="129"/>
      <c r="DC1886" s="129"/>
      <c r="DD1886" s="129"/>
      <c r="DE1886" s="129"/>
      <c r="DF1886" s="129"/>
      <c r="DG1886" s="129"/>
      <c r="DH1886" s="129"/>
      <c r="DI1886" s="129"/>
      <c r="DJ1886" s="129"/>
      <c r="DK1886" s="129"/>
      <c r="DL1886" s="129"/>
      <c r="DM1886" s="129"/>
      <c r="DN1886" s="129"/>
      <c r="DO1886" s="129"/>
      <c r="DP1886" s="129"/>
      <c r="DQ1886" s="129"/>
      <c r="DR1886" s="129"/>
    </row>
    <row r="1887" spans="1:93" s="1" customFormat="1" ht="25.5" customHeight="1" hidden="1">
      <c r="A1887" s="578" t="s">
        <v>236</v>
      </c>
      <c r="B1887" s="579"/>
      <c r="C1887" s="353" t="s">
        <v>696</v>
      </c>
      <c r="D1887" s="353" t="s">
        <v>695</v>
      </c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  <c r="AR1887" s="2"/>
      <c r="AS1887" s="2"/>
      <c r="AT1887" s="2"/>
      <c r="AU1887" s="2"/>
      <c r="AV1887" s="2"/>
      <c r="AW1887" s="2"/>
      <c r="AX1887" s="2"/>
      <c r="AY1887" s="2"/>
      <c r="AZ1887" s="2"/>
      <c r="BA1887" s="2"/>
      <c r="BB1887" s="2"/>
      <c r="BC1887" s="2"/>
      <c r="BD1887" s="2"/>
      <c r="BE1887" s="2"/>
      <c r="BF1887" s="2"/>
      <c r="BG1887" s="2"/>
      <c r="BH1887" s="2"/>
      <c r="BI1887" s="2"/>
      <c r="BJ1887" s="2"/>
      <c r="BK1887" s="2"/>
      <c r="BL1887" s="2"/>
      <c r="BM1887" s="2"/>
      <c r="BN1887" s="2"/>
      <c r="BO1887" s="2"/>
      <c r="BP1887" s="2"/>
      <c r="BQ1887" s="2"/>
      <c r="BR1887" s="2"/>
      <c r="BS1887" s="2"/>
      <c r="BT1887" s="2"/>
      <c r="BU1887" s="2"/>
      <c r="BV1887" s="2"/>
      <c r="BW1887" s="2"/>
      <c r="BX1887" s="2"/>
      <c r="BY1887" s="2"/>
      <c r="BZ1887" s="2"/>
      <c r="CA1887" s="2"/>
      <c r="CB1887" s="2"/>
      <c r="CC1887" s="2"/>
      <c r="CD1887" s="2"/>
      <c r="CE1887" s="2"/>
      <c r="CF1887" s="2"/>
      <c r="CG1887" s="2"/>
      <c r="CH1887" s="2"/>
      <c r="CI1887" s="2"/>
      <c r="CJ1887" s="2"/>
      <c r="CK1887" s="2"/>
      <c r="CL1887" s="2"/>
      <c r="CM1887" s="2"/>
      <c r="CN1887" s="2"/>
      <c r="CO1887" s="2"/>
    </row>
    <row r="1888" spans="1:93" s="1" customFormat="1" ht="12" customHeight="1" hidden="1">
      <c r="A1888" s="502"/>
      <c r="B1888" s="509"/>
      <c r="C1888" s="504"/>
      <c r="D1888" s="504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  <c r="AR1888" s="2"/>
      <c r="AS1888" s="2"/>
      <c r="AT1888" s="2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  <c r="BJ1888" s="2"/>
      <c r="BK1888" s="2"/>
      <c r="BL1888" s="2"/>
      <c r="BM1888" s="2"/>
      <c r="BN1888" s="2"/>
      <c r="BO1888" s="2"/>
      <c r="BP1888" s="2"/>
      <c r="BQ1888" s="2"/>
      <c r="BR1888" s="2"/>
      <c r="BS1888" s="2"/>
      <c r="BT1888" s="2"/>
      <c r="BU1888" s="2"/>
      <c r="BV1888" s="2"/>
      <c r="BW1888" s="2"/>
      <c r="BX1888" s="2"/>
      <c r="BY1888" s="2"/>
      <c r="BZ1888" s="2"/>
      <c r="CA1888" s="2"/>
      <c r="CB1888" s="2"/>
      <c r="CC1888" s="2"/>
      <c r="CD1888" s="2"/>
      <c r="CE1888" s="2"/>
      <c r="CF1888" s="2"/>
      <c r="CG1888" s="2"/>
      <c r="CH1888" s="2"/>
      <c r="CI1888" s="2"/>
      <c r="CJ1888" s="2"/>
      <c r="CK1888" s="2"/>
      <c r="CL1888" s="2"/>
      <c r="CM1888" s="2"/>
      <c r="CN1888" s="2"/>
      <c r="CO1888" s="2"/>
    </row>
    <row r="1889" spans="1:93" s="1" customFormat="1" ht="12" customHeight="1" hidden="1">
      <c r="A1889" s="502"/>
      <c r="B1889" s="509"/>
      <c r="C1889" s="504"/>
      <c r="D1889" s="504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  <c r="AR1889" s="2"/>
      <c r="AS1889" s="2"/>
      <c r="AT1889" s="2"/>
      <c r="AU1889" s="2"/>
      <c r="AV1889" s="2"/>
      <c r="AW1889" s="2"/>
      <c r="AX1889" s="2"/>
      <c r="AY1889" s="2"/>
      <c r="AZ1889" s="2"/>
      <c r="BA1889" s="2"/>
      <c r="BB1889" s="2"/>
      <c r="BC1889" s="2"/>
      <c r="BD1889" s="2"/>
      <c r="BE1889" s="2"/>
      <c r="BF1889" s="2"/>
      <c r="BG1889" s="2"/>
      <c r="BH1889" s="2"/>
      <c r="BI1889" s="2"/>
      <c r="BJ1889" s="2"/>
      <c r="BK1889" s="2"/>
      <c r="BL1889" s="2"/>
      <c r="BM1889" s="2"/>
      <c r="BN1889" s="2"/>
      <c r="BO1889" s="2"/>
      <c r="BP1889" s="2"/>
      <c r="BQ1889" s="2"/>
      <c r="BR1889" s="2"/>
      <c r="BS1889" s="2"/>
      <c r="BT1889" s="2"/>
      <c r="BU1889" s="2"/>
      <c r="BV1889" s="2"/>
      <c r="BW1889" s="2"/>
      <c r="BX1889" s="2"/>
      <c r="BY1889" s="2"/>
      <c r="BZ1889" s="2"/>
      <c r="CA1889" s="2"/>
      <c r="CB1889" s="2"/>
      <c r="CC1889" s="2"/>
      <c r="CD1889" s="2"/>
      <c r="CE1889" s="2"/>
      <c r="CF1889" s="2"/>
      <c r="CG1889" s="2"/>
      <c r="CH1889" s="2"/>
      <c r="CI1889" s="2"/>
      <c r="CJ1889" s="2"/>
      <c r="CK1889" s="2"/>
      <c r="CL1889" s="2"/>
      <c r="CM1889" s="2"/>
      <c r="CN1889" s="2"/>
      <c r="CO1889" s="2"/>
    </row>
    <row r="1890" spans="1:93" s="1" customFormat="1" ht="37.5" customHeight="1" hidden="1">
      <c r="A1890" s="578" t="s">
        <v>237</v>
      </c>
      <c r="B1890" s="579"/>
      <c r="C1890" s="504"/>
      <c r="D1890" s="504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  <c r="AR1890" s="2"/>
      <c r="AS1890" s="2"/>
      <c r="AT1890" s="2"/>
      <c r="AU1890" s="2"/>
      <c r="AV1890" s="2"/>
      <c r="AW1890" s="2"/>
      <c r="AX1890" s="2"/>
      <c r="AY1890" s="2"/>
      <c r="AZ1890" s="2"/>
      <c r="BA1890" s="2"/>
      <c r="BB1890" s="2"/>
      <c r="BC1890" s="2"/>
      <c r="BD1890" s="2"/>
      <c r="BE1890" s="2"/>
      <c r="BF1890" s="2"/>
      <c r="BG1890" s="2"/>
      <c r="BH1890" s="2"/>
      <c r="BI1890" s="2"/>
      <c r="BJ1890" s="2"/>
      <c r="BK1890" s="2"/>
      <c r="BL1890" s="2"/>
      <c r="BM1890" s="2"/>
      <c r="BN1890" s="2"/>
      <c r="BO1890" s="2"/>
      <c r="BP1890" s="2"/>
      <c r="BQ1890" s="2"/>
      <c r="BR1890" s="2"/>
      <c r="BS1890" s="2"/>
      <c r="BT1890" s="2"/>
      <c r="BU1890" s="2"/>
      <c r="BV1890" s="2"/>
      <c r="BW1890" s="2"/>
      <c r="BX1890" s="2"/>
      <c r="BY1890" s="2"/>
      <c r="BZ1890" s="2"/>
      <c r="CA1890" s="2"/>
      <c r="CB1890" s="2"/>
      <c r="CC1890" s="2"/>
      <c r="CD1890" s="2"/>
      <c r="CE1890" s="2"/>
      <c r="CF1890" s="2"/>
      <c r="CG1890" s="2"/>
      <c r="CH1890" s="2"/>
      <c r="CI1890" s="2"/>
      <c r="CJ1890" s="2"/>
      <c r="CK1890" s="2"/>
      <c r="CL1890" s="2"/>
      <c r="CM1890" s="2"/>
      <c r="CN1890" s="2"/>
      <c r="CO1890" s="2"/>
    </row>
    <row r="1891" spans="1:93" s="1" customFormat="1" ht="24" customHeight="1" hidden="1">
      <c r="A1891" s="470" t="s">
        <v>934</v>
      </c>
      <c r="B1891" s="479"/>
      <c r="C1891" s="478"/>
      <c r="D1891" s="478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  <c r="AR1891" s="2"/>
      <c r="AS1891" s="2"/>
      <c r="AT1891" s="2"/>
      <c r="AU1891" s="2"/>
      <c r="AV1891" s="2"/>
      <c r="AW1891" s="2"/>
      <c r="AX1891" s="2"/>
      <c r="AY1891" s="2"/>
      <c r="AZ1891" s="2"/>
      <c r="BA1891" s="2"/>
      <c r="BB1891" s="2"/>
      <c r="BC1891" s="2"/>
      <c r="BD1891" s="2"/>
      <c r="BE1891" s="2"/>
      <c r="BF1891" s="2"/>
      <c r="BG1891" s="2"/>
      <c r="BH1891" s="2"/>
      <c r="BI1891" s="2"/>
      <c r="BJ1891" s="2"/>
      <c r="BK1891" s="2"/>
      <c r="BL1891" s="2"/>
      <c r="BM1891" s="2"/>
      <c r="BN1891" s="2"/>
      <c r="BO1891" s="2"/>
      <c r="BP1891" s="2"/>
      <c r="BQ1891" s="2"/>
      <c r="BR1891" s="2"/>
      <c r="BS1891" s="2"/>
      <c r="BT1891" s="2"/>
      <c r="BU1891" s="2"/>
      <c r="BV1891" s="2"/>
      <c r="BW1891" s="2"/>
      <c r="BX1891" s="2"/>
      <c r="BY1891" s="2"/>
      <c r="BZ1891" s="2"/>
      <c r="CA1891" s="2"/>
      <c r="CB1891" s="2"/>
      <c r="CC1891" s="2"/>
      <c r="CD1891" s="2"/>
      <c r="CE1891" s="2"/>
      <c r="CF1891" s="2"/>
      <c r="CG1891" s="2"/>
      <c r="CH1891" s="2"/>
      <c r="CI1891" s="2"/>
      <c r="CJ1891" s="2"/>
      <c r="CK1891" s="2"/>
      <c r="CL1891" s="2"/>
      <c r="CM1891" s="2"/>
      <c r="CN1891" s="2"/>
      <c r="CO1891" s="2"/>
    </row>
    <row r="1892" spans="1:93" s="1" customFormat="1" ht="39.75" customHeight="1" hidden="1">
      <c r="A1892" s="580" t="s">
        <v>238</v>
      </c>
      <c r="B1892" s="581"/>
      <c r="C1892" s="459" t="s">
        <v>309</v>
      </c>
      <c r="D1892" s="459" t="s">
        <v>308</v>
      </c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  <c r="AR1892" s="2"/>
      <c r="AS1892" s="2"/>
      <c r="AT1892" s="2"/>
      <c r="AU1892" s="2"/>
      <c r="AV1892" s="2"/>
      <c r="AW1892" s="2"/>
      <c r="AX1892" s="2"/>
      <c r="AY1892" s="2"/>
      <c r="AZ1892" s="2"/>
      <c r="BA1892" s="2"/>
      <c r="BB1892" s="2"/>
      <c r="BC1892" s="2"/>
      <c r="BD1892" s="2"/>
      <c r="BE1892" s="2"/>
      <c r="BF1892" s="2"/>
      <c r="BG1892" s="2"/>
      <c r="BH1892" s="2"/>
      <c r="BI1892" s="2"/>
      <c r="BJ1892" s="2"/>
      <c r="BK1892" s="2"/>
      <c r="BL1892" s="2"/>
      <c r="BM1892" s="2"/>
      <c r="BN1892" s="2"/>
      <c r="BO1892" s="2"/>
      <c r="BP1892" s="2"/>
      <c r="BQ1892" s="2"/>
      <c r="BR1892" s="2"/>
      <c r="BS1892" s="2"/>
      <c r="BT1892" s="2"/>
      <c r="BU1892" s="2"/>
      <c r="BV1892" s="2"/>
      <c r="BW1892" s="2"/>
      <c r="BX1892" s="2"/>
      <c r="BY1892" s="2"/>
      <c r="BZ1892" s="2"/>
      <c r="CA1892" s="2"/>
      <c r="CB1892" s="2"/>
      <c r="CC1892" s="2"/>
      <c r="CD1892" s="2"/>
      <c r="CE1892" s="2"/>
      <c r="CF1892" s="2"/>
      <c r="CG1892" s="2"/>
      <c r="CH1892" s="2"/>
      <c r="CI1892" s="2"/>
      <c r="CJ1892" s="2"/>
      <c r="CK1892" s="2"/>
      <c r="CL1892" s="2"/>
      <c r="CM1892" s="2"/>
      <c r="CN1892" s="2"/>
      <c r="CO1892" s="2"/>
    </row>
    <row r="1893" spans="1:93" s="1" customFormat="1" ht="12.75" hidden="1">
      <c r="A1893" s="454" t="s">
        <v>239</v>
      </c>
      <c r="B1893" s="455"/>
      <c r="C1893" s="476"/>
      <c r="D1893" s="476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  <c r="AR1893" s="2"/>
      <c r="AS1893" s="2"/>
      <c r="AT1893" s="2"/>
      <c r="AU1893" s="2"/>
      <c r="AV1893" s="2"/>
      <c r="AW1893" s="2"/>
      <c r="AX1893" s="2"/>
      <c r="AY1893" s="2"/>
      <c r="AZ1893" s="2"/>
      <c r="BA1893" s="2"/>
      <c r="BB1893" s="2"/>
      <c r="BC1893" s="2"/>
      <c r="BD1893" s="2"/>
      <c r="BE1893" s="2"/>
      <c r="BF1893" s="2"/>
      <c r="BG1893" s="2"/>
      <c r="BH1893" s="2"/>
      <c r="BI1893" s="2"/>
      <c r="BJ1893" s="2"/>
      <c r="BK1893" s="2"/>
      <c r="BL1893" s="2"/>
      <c r="BM1893" s="2"/>
      <c r="BN1893" s="2"/>
      <c r="BO1893" s="2"/>
      <c r="BP1893" s="2"/>
      <c r="BQ1893" s="2"/>
      <c r="BR1893" s="2"/>
      <c r="BS1893" s="2"/>
      <c r="BT1893" s="2"/>
      <c r="BU1893" s="2"/>
      <c r="BV1893" s="2"/>
      <c r="BW1893" s="2"/>
      <c r="BX1893" s="2"/>
      <c r="BY1893" s="2"/>
      <c r="BZ1893" s="2"/>
      <c r="CA1893" s="2"/>
      <c r="CB1893" s="2"/>
      <c r="CC1893" s="2"/>
      <c r="CD1893" s="2"/>
      <c r="CE1893" s="2"/>
      <c r="CF1893" s="2"/>
      <c r="CG1893" s="2"/>
      <c r="CH1893" s="2"/>
      <c r="CI1893" s="2"/>
      <c r="CJ1893" s="2"/>
      <c r="CK1893" s="2"/>
      <c r="CL1893" s="2"/>
      <c r="CM1893" s="2"/>
      <c r="CN1893" s="2"/>
      <c r="CO1893" s="2"/>
    </row>
    <row r="1894" spans="1:93" s="1" customFormat="1" ht="12" customHeight="1" hidden="1">
      <c r="A1894" s="480" t="s">
        <v>240</v>
      </c>
      <c r="B1894" s="455"/>
      <c r="C1894" s="476"/>
      <c r="D1894" s="476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  <c r="AR1894" s="2"/>
      <c r="AS1894" s="2"/>
      <c r="AT1894" s="2"/>
      <c r="AU1894" s="2"/>
      <c r="AV1894" s="2"/>
      <c r="AW1894" s="2"/>
      <c r="AX1894" s="2"/>
      <c r="AY1894" s="2"/>
      <c r="AZ1894" s="2"/>
      <c r="BA1894" s="2"/>
      <c r="BB1894" s="2"/>
      <c r="BC1894" s="2"/>
      <c r="BD1894" s="2"/>
      <c r="BE1894" s="2"/>
      <c r="BF1894" s="2"/>
      <c r="BG1894" s="2"/>
      <c r="BH1894" s="2"/>
      <c r="BI1894" s="2"/>
      <c r="BJ1894" s="2"/>
      <c r="BK1894" s="2"/>
      <c r="BL1894" s="2"/>
      <c r="BM1894" s="2"/>
      <c r="BN1894" s="2"/>
      <c r="BO1894" s="2"/>
      <c r="BP1894" s="2"/>
      <c r="BQ1894" s="2"/>
      <c r="BR1894" s="2"/>
      <c r="BS1894" s="2"/>
      <c r="BT1894" s="2"/>
      <c r="BU1894" s="2"/>
      <c r="BV1894" s="2"/>
      <c r="BW1894" s="2"/>
      <c r="BX1894" s="2"/>
      <c r="BY1894" s="2"/>
      <c r="BZ1894" s="2"/>
      <c r="CA1894" s="2"/>
      <c r="CB1894" s="2"/>
      <c r="CC1894" s="2"/>
      <c r="CD1894" s="2"/>
      <c r="CE1894" s="2"/>
      <c r="CF1894" s="2"/>
      <c r="CG1894" s="2"/>
      <c r="CH1894" s="2"/>
      <c r="CI1894" s="2"/>
      <c r="CJ1894" s="2"/>
      <c r="CK1894" s="2"/>
      <c r="CL1894" s="2"/>
      <c r="CM1894" s="2"/>
      <c r="CN1894" s="2"/>
      <c r="CO1894" s="2"/>
    </row>
    <row r="1895" spans="1:93" s="1" customFormat="1" ht="12" customHeight="1" hidden="1">
      <c r="A1895" s="481" t="s">
        <v>241</v>
      </c>
      <c r="B1895" s="482"/>
      <c r="C1895" s="476"/>
      <c r="D1895" s="476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  <c r="AR1895" s="2"/>
      <c r="AS1895" s="2"/>
      <c r="AT1895" s="2"/>
      <c r="AU1895" s="2"/>
      <c r="AV1895" s="2"/>
      <c r="AW1895" s="2"/>
      <c r="AX1895" s="2"/>
      <c r="AY1895" s="2"/>
      <c r="AZ1895" s="2"/>
      <c r="BA1895" s="2"/>
      <c r="BB1895" s="2"/>
      <c r="BC1895" s="2"/>
      <c r="BD1895" s="2"/>
      <c r="BE1895" s="2"/>
      <c r="BF1895" s="2"/>
      <c r="BG1895" s="2"/>
      <c r="BH1895" s="2"/>
      <c r="BI1895" s="2"/>
      <c r="BJ1895" s="2"/>
      <c r="BK1895" s="2"/>
      <c r="BL1895" s="2"/>
      <c r="BM1895" s="2"/>
      <c r="BN1895" s="2"/>
      <c r="BO1895" s="2"/>
      <c r="BP1895" s="2"/>
      <c r="BQ1895" s="2"/>
      <c r="BR1895" s="2"/>
      <c r="BS1895" s="2"/>
      <c r="BT1895" s="2"/>
      <c r="BU1895" s="2"/>
      <c r="BV1895" s="2"/>
      <c r="BW1895" s="2"/>
      <c r="BX1895" s="2"/>
      <c r="BY1895" s="2"/>
      <c r="BZ1895" s="2"/>
      <c r="CA1895" s="2"/>
      <c r="CB1895" s="2"/>
      <c r="CC1895" s="2"/>
      <c r="CD1895" s="2"/>
      <c r="CE1895" s="2"/>
      <c r="CF1895" s="2"/>
      <c r="CG1895" s="2"/>
      <c r="CH1895" s="2"/>
      <c r="CI1895" s="2"/>
      <c r="CJ1895" s="2"/>
      <c r="CK1895" s="2"/>
      <c r="CL1895" s="2"/>
      <c r="CM1895" s="2"/>
      <c r="CN1895" s="2"/>
      <c r="CO1895" s="2"/>
    </row>
    <row r="1896" spans="1:93" s="1" customFormat="1" ht="12" customHeight="1" hidden="1">
      <c r="A1896" s="483"/>
      <c r="B1896" s="479"/>
      <c r="C1896" s="478"/>
      <c r="D1896" s="478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  <c r="AR1896" s="2"/>
      <c r="AS1896" s="2"/>
      <c r="AT1896" s="2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  <c r="BJ1896" s="2"/>
      <c r="BK1896" s="2"/>
      <c r="BL1896" s="2"/>
      <c r="BM1896" s="2"/>
      <c r="BN1896" s="2"/>
      <c r="BO1896" s="2"/>
      <c r="BP1896" s="2"/>
      <c r="BQ1896" s="2"/>
      <c r="BR1896" s="2"/>
      <c r="BS1896" s="2"/>
      <c r="BT1896" s="2"/>
      <c r="BU1896" s="2"/>
      <c r="BV1896" s="2"/>
      <c r="BW1896" s="2"/>
      <c r="BX1896" s="2"/>
      <c r="BY1896" s="2"/>
      <c r="BZ1896" s="2"/>
      <c r="CA1896" s="2"/>
      <c r="CB1896" s="2"/>
      <c r="CC1896" s="2"/>
      <c r="CD1896" s="2"/>
      <c r="CE1896" s="2"/>
      <c r="CF1896" s="2"/>
      <c r="CG1896" s="2"/>
      <c r="CH1896" s="2"/>
      <c r="CI1896" s="2"/>
      <c r="CJ1896" s="2"/>
      <c r="CK1896" s="2"/>
      <c r="CL1896" s="2"/>
      <c r="CM1896" s="2"/>
      <c r="CN1896" s="2"/>
      <c r="CO1896" s="2"/>
    </row>
    <row r="1897" spans="1:93" s="1" customFormat="1" ht="12" customHeight="1" hidden="1">
      <c r="A1897" s="484"/>
      <c r="B1897" s="479"/>
      <c r="C1897" s="485"/>
      <c r="D1897" s="485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  <c r="AR1897" s="2"/>
      <c r="AS1897" s="2"/>
      <c r="AT1897" s="2"/>
      <c r="AU1897" s="2"/>
      <c r="AV1897" s="2"/>
      <c r="AW1897" s="2"/>
      <c r="AX1897" s="2"/>
      <c r="AY1897" s="2"/>
      <c r="AZ1897" s="2"/>
      <c r="BA1897" s="2"/>
      <c r="BB1897" s="2"/>
      <c r="BC1897" s="2"/>
      <c r="BD1897" s="2"/>
      <c r="BE1897" s="2"/>
      <c r="BF1897" s="2"/>
      <c r="BG1897" s="2"/>
      <c r="BH1897" s="2"/>
      <c r="BI1897" s="2"/>
      <c r="BJ1897" s="2"/>
      <c r="BK1897" s="2"/>
      <c r="BL1897" s="2"/>
      <c r="BM1897" s="2"/>
      <c r="BN1897" s="2"/>
      <c r="BO1897" s="2"/>
      <c r="BP1897" s="2"/>
      <c r="BQ1897" s="2"/>
      <c r="BR1897" s="2"/>
      <c r="BS1897" s="2"/>
      <c r="BT1897" s="2"/>
      <c r="BU1897" s="2"/>
      <c r="BV1897" s="2"/>
      <c r="BW1897" s="2"/>
      <c r="BX1897" s="2"/>
      <c r="BY1897" s="2"/>
      <c r="BZ1897" s="2"/>
      <c r="CA1897" s="2"/>
      <c r="CB1897" s="2"/>
      <c r="CC1897" s="2"/>
      <c r="CD1897" s="2"/>
      <c r="CE1897" s="2"/>
      <c r="CF1897" s="2"/>
      <c r="CG1897" s="2"/>
      <c r="CH1897" s="2"/>
      <c r="CI1897" s="2"/>
      <c r="CJ1897" s="2"/>
      <c r="CK1897" s="2"/>
      <c r="CL1897" s="2"/>
      <c r="CM1897" s="2"/>
      <c r="CN1897" s="2"/>
      <c r="CO1897" s="2"/>
    </row>
    <row r="1898" spans="1:93" s="1" customFormat="1" ht="20.25" customHeight="1" hidden="1">
      <c r="A1898" s="477"/>
      <c r="B1898" s="479"/>
      <c r="C1898" s="486"/>
      <c r="D1898" s="486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  <c r="AR1898" s="2"/>
      <c r="AS1898" s="2"/>
      <c r="AT1898" s="2"/>
      <c r="AU1898" s="2"/>
      <c r="AV1898" s="2"/>
      <c r="AW1898" s="2"/>
      <c r="AX1898" s="2"/>
      <c r="AY1898" s="2"/>
      <c r="AZ1898" s="2"/>
      <c r="BA1898" s="2"/>
      <c r="BB1898" s="2"/>
      <c r="BC1898" s="2"/>
      <c r="BD1898" s="2"/>
      <c r="BE1898" s="2"/>
      <c r="BF1898" s="2"/>
      <c r="BG1898" s="2"/>
      <c r="BH1898" s="2"/>
      <c r="BI1898" s="2"/>
      <c r="BJ1898" s="2"/>
      <c r="BK1898" s="2"/>
      <c r="BL1898" s="2"/>
      <c r="BM1898" s="2"/>
      <c r="BN1898" s="2"/>
      <c r="BO1898" s="2"/>
      <c r="BP1898" s="2"/>
      <c r="BQ1898" s="2"/>
      <c r="BR1898" s="2"/>
      <c r="BS1898" s="2"/>
      <c r="BT1898" s="2"/>
      <c r="BU1898" s="2"/>
      <c r="BV1898" s="2"/>
      <c r="BW1898" s="2"/>
      <c r="BX1898" s="2"/>
      <c r="BY1898" s="2"/>
      <c r="BZ1898" s="2"/>
      <c r="CA1898" s="2"/>
      <c r="CB1898" s="2"/>
      <c r="CC1898" s="2"/>
      <c r="CD1898" s="2"/>
      <c r="CE1898" s="2"/>
      <c r="CF1898" s="2"/>
      <c r="CG1898" s="2"/>
      <c r="CH1898" s="2"/>
      <c r="CI1898" s="2"/>
      <c r="CJ1898" s="2"/>
      <c r="CK1898" s="2"/>
      <c r="CL1898" s="2"/>
      <c r="CM1898" s="2"/>
      <c r="CN1898" s="2"/>
      <c r="CO1898" s="2"/>
    </row>
    <row r="1899" spans="1:93" s="1" customFormat="1" ht="24" customHeight="1">
      <c r="A1899" s="500" t="s">
        <v>935</v>
      </c>
      <c r="B1899" s="479"/>
      <c r="C1899" s="478"/>
      <c r="D1899" s="478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  <c r="AR1899" s="2"/>
      <c r="AS1899" s="2"/>
      <c r="AT1899" s="2"/>
      <c r="AU1899" s="2"/>
      <c r="AV1899" s="2"/>
      <c r="AW1899" s="2"/>
      <c r="AX1899" s="2"/>
      <c r="AY1899" s="2"/>
      <c r="AZ1899" s="2"/>
      <c r="BA1899" s="2"/>
      <c r="BB1899" s="2"/>
      <c r="BC1899" s="2"/>
      <c r="BD1899" s="2"/>
      <c r="BE1899" s="2"/>
      <c r="BF1899" s="2"/>
      <c r="BG1899" s="2"/>
      <c r="BH1899" s="2"/>
      <c r="BI1899" s="2"/>
      <c r="BJ1899" s="2"/>
      <c r="BK1899" s="2"/>
      <c r="BL1899" s="2"/>
      <c r="BM1899" s="2"/>
      <c r="BN1899" s="2"/>
      <c r="BO1899" s="2"/>
      <c r="BP1899" s="2"/>
      <c r="BQ1899" s="2"/>
      <c r="BR1899" s="2"/>
      <c r="BS1899" s="2"/>
      <c r="BT1899" s="2"/>
      <c r="BU1899" s="2"/>
      <c r="BV1899" s="2"/>
      <c r="BW1899" s="2"/>
      <c r="BX1899" s="2"/>
      <c r="BY1899" s="2"/>
      <c r="BZ1899" s="2"/>
      <c r="CA1899" s="2"/>
      <c r="CB1899" s="2"/>
      <c r="CC1899" s="2"/>
      <c r="CD1899" s="2"/>
      <c r="CE1899" s="2"/>
      <c r="CF1899" s="2"/>
      <c r="CG1899" s="2"/>
      <c r="CH1899" s="2"/>
      <c r="CI1899" s="2"/>
      <c r="CJ1899" s="2"/>
      <c r="CK1899" s="2"/>
      <c r="CL1899" s="2"/>
      <c r="CM1899" s="2"/>
      <c r="CN1899" s="2"/>
      <c r="CO1899" s="2"/>
    </row>
    <row r="1900" spans="1:93" s="1" customFormat="1" ht="12" customHeight="1">
      <c r="A1900" s="484"/>
      <c r="B1900" s="479"/>
      <c r="C1900" s="485"/>
      <c r="D1900" s="485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  <c r="AR1900" s="2"/>
      <c r="AS1900" s="2"/>
      <c r="AT1900" s="2"/>
      <c r="AU1900" s="2"/>
      <c r="AV1900" s="2"/>
      <c r="AW1900" s="2"/>
      <c r="AX1900" s="2"/>
      <c r="AY1900" s="2"/>
      <c r="AZ1900" s="2"/>
      <c r="BA1900" s="2"/>
      <c r="BB1900" s="2"/>
      <c r="BC1900" s="2"/>
      <c r="BD1900" s="2"/>
      <c r="BE1900" s="2"/>
      <c r="BF1900" s="2"/>
      <c r="BG1900" s="2"/>
      <c r="BH1900" s="2"/>
      <c r="BI1900" s="2"/>
      <c r="BJ1900" s="2"/>
      <c r="BK1900" s="2"/>
      <c r="BL1900" s="2"/>
      <c r="BM1900" s="2"/>
      <c r="BN1900" s="2"/>
      <c r="BO1900" s="2"/>
      <c r="BP1900" s="2"/>
      <c r="BQ1900" s="2"/>
      <c r="BR1900" s="2"/>
      <c r="BS1900" s="2"/>
      <c r="BT1900" s="2"/>
      <c r="BU1900" s="2"/>
      <c r="BV1900" s="2"/>
      <c r="BW1900" s="2"/>
      <c r="BX1900" s="2"/>
      <c r="BY1900" s="2"/>
      <c r="BZ1900" s="2"/>
      <c r="CA1900" s="2"/>
      <c r="CB1900" s="2"/>
      <c r="CC1900" s="2"/>
      <c r="CD1900" s="2"/>
      <c r="CE1900" s="2"/>
      <c r="CF1900" s="2"/>
      <c r="CG1900" s="2"/>
      <c r="CH1900" s="2"/>
      <c r="CI1900" s="2"/>
      <c r="CJ1900" s="2"/>
      <c r="CK1900" s="2"/>
      <c r="CL1900" s="2"/>
      <c r="CM1900" s="2"/>
      <c r="CN1900" s="2"/>
      <c r="CO1900" s="2"/>
    </row>
    <row r="1901" spans="1:93" s="1" customFormat="1" ht="27" customHeight="1">
      <c r="A1901" s="477"/>
      <c r="B1901" s="479"/>
      <c r="C1901" s="486"/>
      <c r="D1901" s="486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  <c r="AR1901" s="2"/>
      <c r="AS1901" s="2"/>
      <c r="AT1901" s="2"/>
      <c r="AU1901" s="2"/>
      <c r="AV1901" s="2"/>
      <c r="AW1901" s="2"/>
      <c r="AX1901" s="2"/>
      <c r="AY1901" s="2"/>
      <c r="AZ1901" s="2"/>
      <c r="BA1901" s="2"/>
      <c r="BB1901" s="2"/>
      <c r="BC1901" s="2"/>
      <c r="BD1901" s="2"/>
      <c r="BE1901" s="2"/>
      <c r="BF1901" s="2"/>
      <c r="BG1901" s="2"/>
      <c r="BH1901" s="2"/>
      <c r="BI1901" s="2"/>
      <c r="BJ1901" s="2"/>
      <c r="BK1901" s="2"/>
      <c r="BL1901" s="2"/>
      <c r="BM1901" s="2"/>
      <c r="BN1901" s="2"/>
      <c r="BO1901" s="2"/>
      <c r="BP1901" s="2"/>
      <c r="BQ1901" s="2"/>
      <c r="BR1901" s="2"/>
      <c r="BS1901" s="2"/>
      <c r="BT1901" s="2"/>
      <c r="BU1901" s="2"/>
      <c r="BV1901" s="2"/>
      <c r="BW1901" s="2"/>
      <c r="BX1901" s="2"/>
      <c r="BY1901" s="2"/>
      <c r="BZ1901" s="2"/>
      <c r="CA1901" s="2"/>
      <c r="CB1901" s="2"/>
      <c r="CC1901" s="2"/>
      <c r="CD1901" s="2"/>
      <c r="CE1901" s="2"/>
      <c r="CF1901" s="2"/>
      <c r="CG1901" s="2"/>
      <c r="CH1901" s="2"/>
      <c r="CI1901" s="2"/>
      <c r="CJ1901" s="2"/>
      <c r="CK1901" s="2"/>
      <c r="CL1901" s="2"/>
      <c r="CM1901" s="2"/>
      <c r="CN1901" s="2"/>
      <c r="CO1901" s="2"/>
    </row>
    <row r="1902" spans="1:93" s="1" customFormat="1" ht="21" customHeight="1">
      <c r="A1902" s="173" t="s">
        <v>936</v>
      </c>
      <c r="B1902" s="479"/>
      <c r="C1902" s="486"/>
      <c r="D1902" s="486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  <c r="AR1902" s="2"/>
      <c r="AS1902" s="2"/>
      <c r="AT1902" s="2"/>
      <c r="AU1902" s="2"/>
      <c r="AV1902" s="2"/>
      <c r="AW1902" s="2"/>
      <c r="AX1902" s="2"/>
      <c r="AY1902" s="2"/>
      <c r="AZ1902" s="2"/>
      <c r="BA1902" s="2"/>
      <c r="BB1902" s="2"/>
      <c r="BC1902" s="2"/>
      <c r="BD1902" s="2"/>
      <c r="BE1902" s="2"/>
      <c r="BF1902" s="2"/>
      <c r="BG1902" s="2"/>
      <c r="BH1902" s="2"/>
      <c r="BI1902" s="2"/>
      <c r="BJ1902" s="2"/>
      <c r="BK1902" s="2"/>
      <c r="BL1902" s="2"/>
      <c r="BM1902" s="2"/>
      <c r="BN1902" s="2"/>
      <c r="BO1902" s="2"/>
      <c r="BP1902" s="2"/>
      <c r="BQ1902" s="2"/>
      <c r="BR1902" s="2"/>
      <c r="BS1902" s="2"/>
      <c r="BT1902" s="2"/>
      <c r="BU1902" s="2"/>
      <c r="BV1902" s="2"/>
      <c r="BW1902" s="2"/>
      <c r="BX1902" s="2"/>
      <c r="BY1902" s="2"/>
      <c r="BZ1902" s="2"/>
      <c r="CA1902" s="2"/>
      <c r="CB1902" s="2"/>
      <c r="CC1902" s="2"/>
      <c r="CD1902" s="2"/>
      <c r="CE1902" s="2"/>
      <c r="CF1902" s="2"/>
      <c r="CG1902" s="2"/>
      <c r="CH1902" s="2"/>
      <c r="CI1902" s="2"/>
      <c r="CJ1902" s="2"/>
      <c r="CK1902" s="2"/>
      <c r="CL1902" s="2"/>
      <c r="CM1902" s="2"/>
      <c r="CN1902" s="2"/>
      <c r="CO1902" s="2"/>
    </row>
    <row r="1903" spans="1:93" s="1" customFormat="1" ht="19.5" customHeight="1">
      <c r="A1903" s="487"/>
      <c r="B1903" s="488"/>
      <c r="C1903" s="486"/>
      <c r="D1903" s="486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  <c r="AR1903" s="2"/>
      <c r="AS1903" s="2"/>
      <c r="AT1903" s="2"/>
      <c r="AU1903" s="2"/>
      <c r="AV1903" s="2"/>
      <c r="AW1903" s="2"/>
      <c r="AX1903" s="2"/>
      <c r="AY1903" s="2"/>
      <c r="AZ1903" s="2"/>
      <c r="BA1903" s="2"/>
      <c r="BB1903" s="2"/>
      <c r="BC1903" s="2"/>
      <c r="BD1903" s="2"/>
      <c r="BE1903" s="2"/>
      <c r="BF1903" s="2"/>
      <c r="BG1903" s="2"/>
      <c r="BH1903" s="2"/>
      <c r="BI1903" s="2"/>
      <c r="BJ1903" s="2"/>
      <c r="BK1903" s="2"/>
      <c r="BL1903" s="2"/>
      <c r="BM1903" s="2"/>
      <c r="BN1903" s="2"/>
      <c r="BO1903" s="2"/>
      <c r="BP1903" s="2"/>
      <c r="BQ1903" s="2"/>
      <c r="BR1903" s="2"/>
      <c r="BS1903" s="2"/>
      <c r="BT1903" s="2"/>
      <c r="BU1903" s="2"/>
      <c r="BV1903" s="2"/>
      <c r="BW1903" s="2"/>
      <c r="BX1903" s="2"/>
      <c r="BY1903" s="2"/>
      <c r="BZ1903" s="2"/>
      <c r="CA1903" s="2"/>
      <c r="CB1903" s="2"/>
      <c r="CC1903" s="2"/>
      <c r="CD1903" s="2"/>
      <c r="CE1903" s="2"/>
      <c r="CF1903" s="2"/>
      <c r="CG1903" s="2"/>
      <c r="CH1903" s="2"/>
      <c r="CI1903" s="2"/>
      <c r="CJ1903" s="2"/>
      <c r="CK1903" s="2"/>
      <c r="CL1903" s="2"/>
      <c r="CM1903" s="2"/>
      <c r="CN1903" s="2"/>
      <c r="CO1903" s="2"/>
    </row>
    <row r="1904" spans="1:93" s="1" customFormat="1" ht="19.5" customHeight="1">
      <c r="A1904" s="487"/>
      <c r="B1904" s="488"/>
      <c r="C1904" s="486"/>
      <c r="D1904" s="486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  <c r="AR1904" s="2"/>
      <c r="AS1904" s="2"/>
      <c r="AT1904" s="2"/>
      <c r="AU1904" s="2"/>
      <c r="AV1904" s="2"/>
      <c r="AW1904" s="2"/>
      <c r="AX1904" s="2"/>
      <c r="AY1904" s="2"/>
      <c r="AZ1904" s="2"/>
      <c r="BA1904" s="2"/>
      <c r="BB1904" s="2"/>
      <c r="BC1904" s="2"/>
      <c r="BD1904" s="2"/>
      <c r="BE1904" s="2"/>
      <c r="BF1904" s="2"/>
      <c r="BG1904" s="2"/>
      <c r="BH1904" s="2"/>
      <c r="BI1904" s="2"/>
      <c r="BJ1904" s="2"/>
      <c r="BK1904" s="2"/>
      <c r="BL1904" s="2"/>
      <c r="BM1904" s="2"/>
      <c r="BN1904" s="2"/>
      <c r="BO1904" s="2"/>
      <c r="BP1904" s="2"/>
      <c r="BQ1904" s="2"/>
      <c r="BR1904" s="2"/>
      <c r="BS1904" s="2"/>
      <c r="BT1904" s="2"/>
      <c r="BU1904" s="2"/>
      <c r="BV1904" s="2"/>
      <c r="BW1904" s="2"/>
      <c r="BX1904" s="2"/>
      <c r="BY1904" s="2"/>
      <c r="BZ1904" s="2"/>
      <c r="CA1904" s="2"/>
      <c r="CB1904" s="2"/>
      <c r="CC1904" s="2"/>
      <c r="CD1904" s="2"/>
      <c r="CE1904" s="2"/>
      <c r="CF1904" s="2"/>
      <c r="CG1904" s="2"/>
      <c r="CH1904" s="2"/>
      <c r="CI1904" s="2"/>
      <c r="CJ1904" s="2"/>
      <c r="CK1904" s="2"/>
      <c r="CL1904" s="2"/>
      <c r="CM1904" s="2"/>
      <c r="CN1904" s="2"/>
      <c r="CO1904" s="2"/>
    </row>
    <row r="1905" spans="1:93" s="1" customFormat="1" ht="44.25" customHeight="1">
      <c r="A1905" s="637" t="s">
        <v>242</v>
      </c>
      <c r="B1905" s="638"/>
      <c r="C1905" s="638"/>
      <c r="D1905" s="638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2"/>
      <c r="AR1905" s="2"/>
      <c r="AS1905" s="2"/>
      <c r="AT1905" s="2"/>
      <c r="AU1905" s="2"/>
      <c r="AV1905" s="2"/>
      <c r="AW1905" s="2"/>
      <c r="AX1905" s="2"/>
      <c r="AY1905" s="2"/>
      <c r="AZ1905" s="2"/>
      <c r="BA1905" s="2"/>
      <c r="BB1905" s="2"/>
      <c r="BC1905" s="2"/>
      <c r="BD1905" s="2"/>
      <c r="BE1905" s="2"/>
      <c r="BF1905" s="2"/>
      <c r="BG1905" s="2"/>
      <c r="BH1905" s="2"/>
      <c r="BI1905" s="2"/>
      <c r="BJ1905" s="2"/>
      <c r="BK1905" s="2"/>
      <c r="BL1905" s="2"/>
      <c r="BM1905" s="2"/>
      <c r="BN1905" s="2"/>
      <c r="BO1905" s="2"/>
      <c r="BP1905" s="2"/>
      <c r="BQ1905" s="2"/>
      <c r="BR1905" s="2"/>
      <c r="BS1905" s="2"/>
      <c r="BT1905" s="2"/>
      <c r="BU1905" s="2"/>
      <c r="BV1905" s="2"/>
      <c r="BW1905" s="2"/>
      <c r="BX1905" s="2"/>
      <c r="BY1905" s="2"/>
      <c r="BZ1905" s="2"/>
      <c r="CA1905" s="2"/>
      <c r="CB1905" s="2"/>
      <c r="CC1905" s="2"/>
      <c r="CD1905" s="2"/>
      <c r="CE1905" s="2"/>
      <c r="CF1905" s="2"/>
      <c r="CG1905" s="2"/>
      <c r="CH1905" s="2"/>
      <c r="CI1905" s="2"/>
      <c r="CJ1905" s="2"/>
      <c r="CK1905" s="2"/>
      <c r="CL1905" s="2"/>
      <c r="CM1905" s="2"/>
      <c r="CN1905" s="2"/>
      <c r="CO1905" s="2"/>
    </row>
    <row r="1906" spans="1:93" s="1" customFormat="1" ht="12.75">
      <c r="A1906" s="489"/>
      <c r="B1906" s="490"/>
      <c r="C1906" s="491"/>
      <c r="D1906" s="491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2"/>
      <c r="AR1906" s="2"/>
      <c r="AS1906" s="2"/>
      <c r="AT1906" s="2"/>
      <c r="AU1906" s="2"/>
      <c r="AV1906" s="2"/>
      <c r="AW1906" s="2"/>
      <c r="AX1906" s="2"/>
      <c r="AY1906" s="2"/>
      <c r="AZ1906" s="2"/>
      <c r="BA1906" s="2"/>
      <c r="BB1906" s="2"/>
      <c r="BC1906" s="2"/>
      <c r="BD1906" s="2"/>
      <c r="BE1906" s="2"/>
      <c r="BF1906" s="2"/>
      <c r="BG1906" s="2"/>
      <c r="BH1906" s="2"/>
      <c r="BI1906" s="2"/>
      <c r="BJ1906" s="2"/>
      <c r="BK1906" s="2"/>
      <c r="BL1906" s="2"/>
      <c r="BM1906" s="2"/>
      <c r="BN1906" s="2"/>
      <c r="BO1906" s="2"/>
      <c r="BP1906" s="2"/>
      <c r="BQ1906" s="2"/>
      <c r="BR1906" s="2"/>
      <c r="BS1906" s="2"/>
      <c r="BT1906" s="2"/>
      <c r="BU1906" s="2"/>
      <c r="BV1906" s="2"/>
      <c r="BW1906" s="2"/>
      <c r="BX1906" s="2"/>
      <c r="BY1906" s="2"/>
      <c r="BZ1906" s="2"/>
      <c r="CA1906" s="2"/>
      <c r="CB1906" s="2"/>
      <c r="CC1906" s="2"/>
      <c r="CD1906" s="2"/>
      <c r="CE1906" s="2"/>
      <c r="CF1906" s="2"/>
      <c r="CG1906" s="2"/>
      <c r="CH1906" s="2"/>
      <c r="CI1906" s="2"/>
      <c r="CJ1906" s="2"/>
      <c r="CK1906" s="2"/>
      <c r="CL1906" s="2"/>
      <c r="CM1906" s="2"/>
      <c r="CN1906" s="2"/>
      <c r="CO1906" s="2"/>
    </row>
    <row r="1907" spans="1:93" s="1" customFormat="1" ht="12.75">
      <c r="A1907" s="489"/>
      <c r="B1907" s="490"/>
      <c r="C1907" s="491"/>
      <c r="D1907" s="491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2"/>
      <c r="AR1907" s="2"/>
      <c r="AS1907" s="2"/>
      <c r="AT1907" s="2"/>
      <c r="AU1907" s="2"/>
      <c r="AV1907" s="2"/>
      <c r="AW1907" s="2"/>
      <c r="AX1907" s="2"/>
      <c r="AY1907" s="2"/>
      <c r="AZ1907" s="2"/>
      <c r="BA1907" s="2"/>
      <c r="BB1907" s="2"/>
      <c r="BC1907" s="2"/>
      <c r="BD1907" s="2"/>
      <c r="BE1907" s="2"/>
      <c r="BF1907" s="2"/>
      <c r="BG1907" s="2"/>
      <c r="BH1907" s="2"/>
      <c r="BI1907" s="2"/>
      <c r="BJ1907" s="2"/>
      <c r="BK1907" s="2"/>
      <c r="BL1907" s="2"/>
      <c r="BM1907" s="2"/>
      <c r="BN1907" s="2"/>
      <c r="BO1907" s="2"/>
      <c r="BP1907" s="2"/>
      <c r="BQ1907" s="2"/>
      <c r="BR1907" s="2"/>
      <c r="BS1907" s="2"/>
      <c r="BT1907" s="2"/>
      <c r="BU1907" s="2"/>
      <c r="BV1907" s="2"/>
      <c r="BW1907" s="2"/>
      <c r="BX1907" s="2"/>
      <c r="BY1907" s="2"/>
      <c r="BZ1907" s="2"/>
      <c r="CA1907" s="2"/>
      <c r="CB1907" s="2"/>
      <c r="CC1907" s="2"/>
      <c r="CD1907" s="2"/>
      <c r="CE1907" s="2"/>
      <c r="CF1907" s="2"/>
      <c r="CG1907" s="2"/>
      <c r="CH1907" s="2"/>
      <c r="CI1907" s="2"/>
      <c r="CJ1907" s="2"/>
      <c r="CK1907" s="2"/>
      <c r="CL1907" s="2"/>
      <c r="CM1907" s="2"/>
      <c r="CN1907" s="2"/>
      <c r="CO1907" s="2"/>
    </row>
    <row r="1908" spans="1:93" s="1" customFormat="1" ht="12.75">
      <c r="A1908" s="489"/>
      <c r="B1908" s="490"/>
      <c r="C1908" s="491"/>
      <c r="D1908" s="491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2"/>
      <c r="AR1908" s="2"/>
      <c r="AS1908" s="2"/>
      <c r="AT1908" s="2"/>
      <c r="AU1908" s="2"/>
      <c r="AV1908" s="2"/>
      <c r="AW1908" s="2"/>
      <c r="AX1908" s="2"/>
      <c r="AY1908" s="2"/>
      <c r="AZ1908" s="2"/>
      <c r="BA1908" s="2"/>
      <c r="BB1908" s="2"/>
      <c r="BC1908" s="2"/>
      <c r="BD1908" s="2"/>
      <c r="BE1908" s="2"/>
      <c r="BF1908" s="2"/>
      <c r="BG1908" s="2"/>
      <c r="BH1908" s="2"/>
      <c r="BI1908" s="2"/>
      <c r="BJ1908" s="2"/>
      <c r="BK1908" s="2"/>
      <c r="BL1908" s="2"/>
      <c r="BM1908" s="2"/>
      <c r="BN1908" s="2"/>
      <c r="BO1908" s="2"/>
      <c r="BP1908" s="2"/>
      <c r="BQ1908" s="2"/>
      <c r="BR1908" s="2"/>
      <c r="BS1908" s="2"/>
      <c r="BT1908" s="2"/>
      <c r="BU1908" s="2"/>
      <c r="BV1908" s="2"/>
      <c r="BW1908" s="2"/>
      <c r="BX1908" s="2"/>
      <c r="BY1908" s="2"/>
      <c r="BZ1908" s="2"/>
      <c r="CA1908" s="2"/>
      <c r="CB1908" s="2"/>
      <c r="CC1908" s="2"/>
      <c r="CD1908" s="2"/>
      <c r="CE1908" s="2"/>
      <c r="CF1908" s="2"/>
      <c r="CG1908" s="2"/>
      <c r="CH1908" s="2"/>
      <c r="CI1908" s="2"/>
      <c r="CJ1908" s="2"/>
      <c r="CK1908" s="2"/>
      <c r="CL1908" s="2"/>
      <c r="CM1908" s="2"/>
      <c r="CN1908" s="2"/>
      <c r="CO1908" s="2"/>
    </row>
    <row r="1909" spans="1:93" s="1" customFormat="1" ht="12.75">
      <c r="A1909" s="489"/>
      <c r="B1909" s="490"/>
      <c r="C1909" s="491"/>
      <c r="D1909" s="491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  <c r="AR1909" s="2"/>
      <c r="AS1909" s="2"/>
      <c r="AT1909" s="2"/>
      <c r="AU1909" s="2"/>
      <c r="AV1909" s="2"/>
      <c r="AW1909" s="2"/>
      <c r="AX1909" s="2"/>
      <c r="AY1909" s="2"/>
      <c r="AZ1909" s="2"/>
      <c r="BA1909" s="2"/>
      <c r="BB1909" s="2"/>
      <c r="BC1909" s="2"/>
      <c r="BD1909" s="2"/>
      <c r="BE1909" s="2"/>
      <c r="BF1909" s="2"/>
      <c r="BG1909" s="2"/>
      <c r="BH1909" s="2"/>
      <c r="BI1909" s="2"/>
      <c r="BJ1909" s="2"/>
      <c r="BK1909" s="2"/>
      <c r="BL1909" s="2"/>
      <c r="BM1909" s="2"/>
      <c r="BN1909" s="2"/>
      <c r="BO1909" s="2"/>
      <c r="BP1909" s="2"/>
      <c r="BQ1909" s="2"/>
      <c r="BR1909" s="2"/>
      <c r="BS1909" s="2"/>
      <c r="BT1909" s="2"/>
      <c r="BU1909" s="2"/>
      <c r="BV1909" s="2"/>
      <c r="BW1909" s="2"/>
      <c r="BX1909" s="2"/>
      <c r="BY1909" s="2"/>
      <c r="BZ1909" s="2"/>
      <c r="CA1909" s="2"/>
      <c r="CB1909" s="2"/>
      <c r="CC1909" s="2"/>
      <c r="CD1909" s="2"/>
      <c r="CE1909" s="2"/>
      <c r="CF1909" s="2"/>
      <c r="CG1909" s="2"/>
      <c r="CH1909" s="2"/>
      <c r="CI1909" s="2"/>
      <c r="CJ1909" s="2"/>
      <c r="CK1909" s="2"/>
      <c r="CL1909" s="2"/>
      <c r="CM1909" s="2"/>
      <c r="CN1909" s="2"/>
      <c r="CO1909" s="2"/>
    </row>
    <row r="1910" spans="1:93" s="1" customFormat="1" ht="12.75">
      <c r="A1910" s="489"/>
      <c r="B1910" s="490"/>
      <c r="C1910" s="491"/>
      <c r="D1910" s="491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  <c r="AR1910" s="2"/>
      <c r="AS1910" s="2"/>
      <c r="AT1910" s="2"/>
      <c r="AU1910" s="2"/>
      <c r="AV1910" s="2"/>
      <c r="AW1910" s="2"/>
      <c r="AX1910" s="2"/>
      <c r="AY1910" s="2"/>
      <c r="AZ1910" s="2"/>
      <c r="BA1910" s="2"/>
      <c r="BB1910" s="2"/>
      <c r="BC1910" s="2"/>
      <c r="BD1910" s="2"/>
      <c r="BE1910" s="2"/>
      <c r="BF1910" s="2"/>
      <c r="BG1910" s="2"/>
      <c r="BH1910" s="2"/>
      <c r="BI1910" s="2"/>
      <c r="BJ1910" s="2"/>
      <c r="BK1910" s="2"/>
      <c r="BL1910" s="2"/>
      <c r="BM1910" s="2"/>
      <c r="BN1910" s="2"/>
      <c r="BO1910" s="2"/>
      <c r="BP1910" s="2"/>
      <c r="BQ1910" s="2"/>
      <c r="BR1910" s="2"/>
      <c r="BS1910" s="2"/>
      <c r="BT1910" s="2"/>
      <c r="BU1910" s="2"/>
      <c r="BV1910" s="2"/>
      <c r="BW1910" s="2"/>
      <c r="BX1910" s="2"/>
      <c r="BY1910" s="2"/>
      <c r="BZ1910" s="2"/>
      <c r="CA1910" s="2"/>
      <c r="CB1910" s="2"/>
      <c r="CC1910" s="2"/>
      <c r="CD1910" s="2"/>
      <c r="CE1910" s="2"/>
      <c r="CF1910" s="2"/>
      <c r="CG1910" s="2"/>
      <c r="CH1910" s="2"/>
      <c r="CI1910" s="2"/>
      <c r="CJ1910" s="2"/>
      <c r="CK1910" s="2"/>
      <c r="CL1910" s="2"/>
      <c r="CM1910" s="2"/>
      <c r="CN1910" s="2"/>
      <c r="CO1910" s="2"/>
    </row>
    <row r="1911" spans="1:93" s="1" customFormat="1" ht="12.75">
      <c r="A1911" s="489"/>
      <c r="B1911" s="492"/>
      <c r="C1911" s="491"/>
      <c r="D1911" s="491"/>
      <c r="E1911" s="313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2"/>
      <c r="AR1911" s="2"/>
      <c r="AS1911" s="2"/>
      <c r="AT1911" s="2"/>
      <c r="AU1911" s="2"/>
      <c r="AV1911" s="2"/>
      <c r="AW1911" s="2"/>
      <c r="AX1911" s="2"/>
      <c r="AY1911" s="2"/>
      <c r="AZ1911" s="2"/>
      <c r="BA1911" s="2"/>
      <c r="BB1911" s="2"/>
      <c r="BC1911" s="2"/>
      <c r="BD1911" s="2"/>
      <c r="BE1911" s="2"/>
      <c r="BF1911" s="2"/>
      <c r="BG1911" s="2"/>
      <c r="BH1911" s="2"/>
      <c r="BI1911" s="2"/>
      <c r="BJ1911" s="2"/>
      <c r="BK1911" s="2"/>
      <c r="BL1911" s="2"/>
      <c r="BM1911" s="2"/>
      <c r="BN1911" s="2"/>
      <c r="BO1911" s="2"/>
      <c r="BP1911" s="2"/>
      <c r="BQ1911" s="2"/>
      <c r="BR1911" s="2"/>
      <c r="BS1911" s="2"/>
      <c r="BT1911" s="2"/>
      <c r="BU1911" s="2"/>
      <c r="BV1911" s="2"/>
      <c r="BW1911" s="2"/>
      <c r="BX1911" s="2"/>
      <c r="BY1911" s="2"/>
      <c r="BZ1911" s="2"/>
      <c r="CA1911" s="2"/>
      <c r="CB1911" s="2"/>
      <c r="CC1911" s="2"/>
      <c r="CD1911" s="2"/>
      <c r="CE1911" s="2"/>
      <c r="CF1911" s="2"/>
      <c r="CG1911" s="2"/>
      <c r="CH1911" s="2"/>
      <c r="CI1911" s="2"/>
      <c r="CJ1911" s="2"/>
      <c r="CK1911" s="2"/>
      <c r="CL1911" s="2"/>
      <c r="CM1911" s="2"/>
      <c r="CN1911" s="2"/>
      <c r="CO1911" s="2"/>
    </row>
    <row r="1912" spans="1:93" s="1" customFormat="1" ht="12.75">
      <c r="A1912" s="489"/>
      <c r="B1912" s="493"/>
      <c r="C1912" s="491"/>
      <c r="D1912" s="491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  <c r="AR1912" s="2"/>
      <c r="AS1912" s="2"/>
      <c r="AT1912" s="2"/>
      <c r="AU1912" s="2"/>
      <c r="AV1912" s="2"/>
      <c r="AW1912" s="2"/>
      <c r="AX1912" s="2"/>
      <c r="AY1912" s="2"/>
      <c r="AZ1912" s="2"/>
      <c r="BA1912" s="2"/>
      <c r="BB1912" s="2"/>
      <c r="BC1912" s="2"/>
      <c r="BD1912" s="2"/>
      <c r="BE1912" s="2"/>
      <c r="BF1912" s="2"/>
      <c r="BG1912" s="2"/>
      <c r="BH1912" s="2"/>
      <c r="BI1912" s="2"/>
      <c r="BJ1912" s="2"/>
      <c r="BK1912" s="2"/>
      <c r="BL1912" s="2"/>
      <c r="BM1912" s="2"/>
      <c r="BN1912" s="2"/>
      <c r="BO1912" s="2"/>
      <c r="BP1912" s="2"/>
      <c r="BQ1912" s="2"/>
      <c r="BR1912" s="2"/>
      <c r="BS1912" s="2"/>
      <c r="BT1912" s="2"/>
      <c r="BU1912" s="2"/>
      <c r="BV1912" s="2"/>
      <c r="BW1912" s="2"/>
      <c r="BX1912" s="2"/>
      <c r="BY1912" s="2"/>
      <c r="BZ1912" s="2"/>
      <c r="CA1912" s="2"/>
      <c r="CB1912" s="2"/>
      <c r="CC1912" s="2"/>
      <c r="CD1912" s="2"/>
      <c r="CE1912" s="2"/>
      <c r="CF1912" s="2"/>
      <c r="CG1912" s="2"/>
      <c r="CH1912" s="2"/>
      <c r="CI1912" s="2"/>
      <c r="CJ1912" s="2"/>
      <c r="CK1912" s="2"/>
      <c r="CL1912" s="2"/>
      <c r="CM1912" s="2"/>
      <c r="CN1912" s="2"/>
      <c r="CO1912" s="2"/>
    </row>
    <row r="1913" spans="1:93" s="1" customFormat="1" ht="12.75">
      <c r="A1913" s="489"/>
      <c r="B1913" s="493"/>
      <c r="C1913" s="491"/>
      <c r="D1913" s="491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  <c r="AR1913" s="2"/>
      <c r="AS1913" s="2"/>
      <c r="AT1913" s="2"/>
      <c r="AU1913" s="2"/>
      <c r="AV1913" s="2"/>
      <c r="AW1913" s="2"/>
      <c r="AX1913" s="2"/>
      <c r="AY1913" s="2"/>
      <c r="AZ1913" s="2"/>
      <c r="BA1913" s="2"/>
      <c r="BB1913" s="2"/>
      <c r="BC1913" s="2"/>
      <c r="BD1913" s="2"/>
      <c r="BE1913" s="2"/>
      <c r="BF1913" s="2"/>
      <c r="BG1913" s="2"/>
      <c r="BH1913" s="2"/>
      <c r="BI1913" s="2"/>
      <c r="BJ1913" s="2"/>
      <c r="BK1913" s="2"/>
      <c r="BL1913" s="2"/>
      <c r="BM1913" s="2"/>
      <c r="BN1913" s="2"/>
      <c r="BO1913" s="2"/>
      <c r="BP1913" s="2"/>
      <c r="BQ1913" s="2"/>
      <c r="BR1913" s="2"/>
      <c r="BS1913" s="2"/>
      <c r="BT1913" s="2"/>
      <c r="BU1913" s="2"/>
      <c r="BV1913" s="2"/>
      <c r="BW1913" s="2"/>
      <c r="BX1913" s="2"/>
      <c r="BY1913" s="2"/>
      <c r="BZ1913" s="2"/>
      <c r="CA1913" s="2"/>
      <c r="CB1913" s="2"/>
      <c r="CC1913" s="2"/>
      <c r="CD1913" s="2"/>
      <c r="CE1913" s="2"/>
      <c r="CF1913" s="2"/>
      <c r="CG1913" s="2"/>
      <c r="CH1913" s="2"/>
      <c r="CI1913" s="2"/>
      <c r="CJ1913" s="2"/>
      <c r="CK1913" s="2"/>
      <c r="CL1913" s="2"/>
      <c r="CM1913" s="2"/>
      <c r="CN1913" s="2"/>
      <c r="CO1913" s="2"/>
    </row>
    <row r="1914" spans="1:93" s="1" customFormat="1" ht="12.75">
      <c r="A1914" s="494"/>
      <c r="B1914" s="493"/>
      <c r="C1914" s="495"/>
      <c r="D1914" s="495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  <c r="AR1914" s="2"/>
      <c r="AS1914" s="2"/>
      <c r="AT1914" s="2"/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  <c r="BJ1914" s="2"/>
      <c r="BK1914" s="2"/>
      <c r="BL1914" s="2"/>
      <c r="BM1914" s="2"/>
      <c r="BN1914" s="2"/>
      <c r="BO1914" s="2"/>
      <c r="BP1914" s="2"/>
      <c r="BQ1914" s="2"/>
      <c r="BR1914" s="2"/>
      <c r="BS1914" s="2"/>
      <c r="BT1914" s="2"/>
      <c r="BU1914" s="2"/>
      <c r="BV1914" s="2"/>
      <c r="BW1914" s="2"/>
      <c r="BX1914" s="2"/>
      <c r="BY1914" s="2"/>
      <c r="BZ1914" s="2"/>
      <c r="CA1914" s="2"/>
      <c r="CB1914" s="2"/>
      <c r="CC1914" s="2"/>
      <c r="CD1914" s="2"/>
      <c r="CE1914" s="2"/>
      <c r="CF1914" s="2"/>
      <c r="CG1914" s="2"/>
      <c r="CH1914" s="2"/>
      <c r="CI1914" s="2"/>
      <c r="CJ1914" s="2"/>
      <c r="CK1914" s="2"/>
      <c r="CL1914" s="2"/>
      <c r="CM1914" s="2"/>
      <c r="CN1914" s="2"/>
      <c r="CO1914" s="2"/>
    </row>
    <row r="1915" spans="1:93" s="1" customFormat="1" ht="12.75">
      <c r="A1915" s="494"/>
      <c r="B1915" s="493"/>
      <c r="C1915" s="495"/>
      <c r="D1915" s="495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  <c r="AR1915" s="2"/>
      <c r="AS1915" s="2"/>
      <c r="AT1915" s="2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  <c r="BJ1915" s="2"/>
      <c r="BK1915" s="2"/>
      <c r="BL1915" s="2"/>
      <c r="BM1915" s="2"/>
      <c r="BN1915" s="2"/>
      <c r="BO1915" s="2"/>
      <c r="BP1915" s="2"/>
      <c r="BQ1915" s="2"/>
      <c r="BR1915" s="2"/>
      <c r="BS1915" s="2"/>
      <c r="BT1915" s="2"/>
      <c r="BU1915" s="2"/>
      <c r="BV1915" s="2"/>
      <c r="BW1915" s="2"/>
      <c r="BX1915" s="2"/>
      <c r="BY1915" s="2"/>
      <c r="BZ1915" s="2"/>
      <c r="CA1915" s="2"/>
      <c r="CB1915" s="2"/>
      <c r="CC1915" s="2"/>
      <c r="CD1915" s="2"/>
      <c r="CE1915" s="2"/>
      <c r="CF1915" s="2"/>
      <c r="CG1915" s="2"/>
      <c r="CH1915" s="2"/>
      <c r="CI1915" s="2"/>
      <c r="CJ1915" s="2"/>
      <c r="CK1915" s="2"/>
      <c r="CL1915" s="2"/>
      <c r="CM1915" s="2"/>
      <c r="CN1915" s="2"/>
      <c r="CO1915" s="2"/>
    </row>
    <row r="1916" spans="1:93" s="1" customFormat="1" ht="12.75">
      <c r="A1916" s="494"/>
      <c r="B1916" s="493"/>
      <c r="C1916" s="495"/>
      <c r="D1916" s="495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  <c r="AR1916" s="2"/>
      <c r="AS1916" s="2"/>
      <c r="AT1916" s="2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  <c r="BJ1916" s="2"/>
      <c r="BK1916" s="2"/>
      <c r="BL1916" s="2"/>
      <c r="BM1916" s="2"/>
      <c r="BN1916" s="2"/>
      <c r="BO1916" s="2"/>
      <c r="BP1916" s="2"/>
      <c r="BQ1916" s="2"/>
      <c r="BR1916" s="2"/>
      <c r="BS1916" s="2"/>
      <c r="BT1916" s="2"/>
      <c r="BU1916" s="2"/>
      <c r="BV1916" s="2"/>
      <c r="BW1916" s="2"/>
      <c r="BX1916" s="2"/>
      <c r="BY1916" s="2"/>
      <c r="BZ1916" s="2"/>
      <c r="CA1916" s="2"/>
      <c r="CB1916" s="2"/>
      <c r="CC1916" s="2"/>
      <c r="CD1916" s="2"/>
      <c r="CE1916" s="2"/>
      <c r="CF1916" s="2"/>
      <c r="CG1916" s="2"/>
      <c r="CH1916" s="2"/>
      <c r="CI1916" s="2"/>
      <c r="CJ1916" s="2"/>
      <c r="CK1916" s="2"/>
      <c r="CL1916" s="2"/>
      <c r="CM1916" s="2"/>
      <c r="CN1916" s="2"/>
      <c r="CO1916" s="2"/>
    </row>
    <row r="1917" spans="1:93" s="1" customFormat="1" ht="12.75">
      <c r="A1917" s="494"/>
      <c r="B1917" s="493"/>
      <c r="C1917" s="495"/>
      <c r="D1917" s="495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  <c r="AR1917" s="2"/>
      <c r="AS1917" s="2"/>
      <c r="AT1917" s="2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  <c r="BJ1917" s="2"/>
      <c r="BK1917" s="2"/>
      <c r="BL1917" s="2"/>
      <c r="BM1917" s="2"/>
      <c r="BN1917" s="2"/>
      <c r="BO1917" s="2"/>
      <c r="BP1917" s="2"/>
      <c r="BQ1917" s="2"/>
      <c r="BR1917" s="2"/>
      <c r="BS1917" s="2"/>
      <c r="BT1917" s="2"/>
      <c r="BU1917" s="2"/>
      <c r="BV1917" s="2"/>
      <c r="BW1917" s="2"/>
      <c r="BX1917" s="2"/>
      <c r="BY1917" s="2"/>
      <c r="BZ1917" s="2"/>
      <c r="CA1917" s="2"/>
      <c r="CB1917" s="2"/>
      <c r="CC1917" s="2"/>
      <c r="CD1917" s="2"/>
      <c r="CE1917" s="2"/>
      <c r="CF1917" s="2"/>
      <c r="CG1917" s="2"/>
      <c r="CH1917" s="2"/>
      <c r="CI1917" s="2"/>
      <c r="CJ1917" s="2"/>
      <c r="CK1917" s="2"/>
      <c r="CL1917" s="2"/>
      <c r="CM1917" s="2"/>
      <c r="CN1917" s="2"/>
      <c r="CO1917" s="2"/>
    </row>
    <row r="1918" spans="1:93" s="1" customFormat="1" ht="12.75">
      <c r="A1918" s="39"/>
      <c r="B1918" s="253"/>
      <c r="C1918" s="392"/>
      <c r="D1918" s="39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  <c r="AR1918" s="2"/>
      <c r="AS1918" s="2"/>
      <c r="AT1918" s="2"/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  <c r="BJ1918" s="2"/>
      <c r="BK1918" s="2"/>
      <c r="BL1918" s="2"/>
      <c r="BM1918" s="2"/>
      <c r="BN1918" s="2"/>
      <c r="BO1918" s="2"/>
      <c r="BP1918" s="2"/>
      <c r="BQ1918" s="2"/>
      <c r="BR1918" s="2"/>
      <c r="BS1918" s="2"/>
      <c r="BT1918" s="2"/>
      <c r="BU1918" s="2"/>
      <c r="BV1918" s="2"/>
      <c r="BW1918" s="2"/>
      <c r="BX1918" s="2"/>
      <c r="BY1918" s="2"/>
      <c r="BZ1918" s="2"/>
      <c r="CA1918" s="2"/>
      <c r="CB1918" s="2"/>
      <c r="CC1918" s="2"/>
      <c r="CD1918" s="2"/>
      <c r="CE1918" s="2"/>
      <c r="CF1918" s="2"/>
      <c r="CG1918" s="2"/>
      <c r="CH1918" s="2"/>
      <c r="CI1918" s="2"/>
      <c r="CJ1918" s="2"/>
      <c r="CK1918" s="2"/>
      <c r="CL1918" s="2"/>
      <c r="CM1918" s="2"/>
      <c r="CN1918" s="2"/>
      <c r="CO1918" s="2"/>
    </row>
    <row r="1919" spans="1:93" s="1" customFormat="1" ht="25.5" customHeight="1">
      <c r="A1919" s="582" t="s">
        <v>257</v>
      </c>
      <c r="B1919" s="575"/>
      <c r="C1919" s="353" t="s">
        <v>696</v>
      </c>
      <c r="D1919" s="353" t="s">
        <v>695</v>
      </c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  <c r="AR1919" s="2"/>
      <c r="AS1919" s="2"/>
      <c r="AT1919" s="2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  <c r="BJ1919" s="2"/>
      <c r="BK1919" s="2"/>
      <c r="BL1919" s="2"/>
      <c r="BM1919" s="2"/>
      <c r="BN1919" s="2"/>
      <c r="BO1919" s="2"/>
      <c r="BP1919" s="2"/>
      <c r="BQ1919" s="2"/>
      <c r="BR1919" s="2"/>
      <c r="BS1919" s="2"/>
      <c r="BT1919" s="2"/>
      <c r="BU1919" s="2"/>
      <c r="BV1919" s="2"/>
      <c r="BW1919" s="2"/>
      <c r="BX1919" s="2"/>
      <c r="BY1919" s="2"/>
      <c r="BZ1919" s="2"/>
      <c r="CA1919" s="2"/>
      <c r="CB1919" s="2"/>
      <c r="CC1919" s="2"/>
      <c r="CD1919" s="2"/>
      <c r="CE1919" s="2"/>
      <c r="CF1919" s="2"/>
      <c r="CG1919" s="2"/>
      <c r="CH1919" s="2"/>
      <c r="CI1919" s="2"/>
      <c r="CJ1919" s="2"/>
      <c r="CK1919" s="2"/>
      <c r="CL1919" s="2"/>
      <c r="CM1919" s="2"/>
      <c r="CN1919" s="2"/>
      <c r="CO1919" s="2"/>
    </row>
    <row r="1920" spans="1:93" s="1" customFormat="1" ht="12.75">
      <c r="A1920" s="576" t="s">
        <v>710</v>
      </c>
      <c r="B1920" s="577"/>
      <c r="C1920" s="337">
        <v>-1835</v>
      </c>
      <c r="D1920" s="337">
        <v>-585</v>
      </c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  <c r="AR1920" s="2"/>
      <c r="AS1920" s="2"/>
      <c r="AT1920" s="2"/>
      <c r="AU1920" s="2"/>
      <c r="AV1920" s="2"/>
      <c r="AW1920" s="2"/>
      <c r="AX1920" s="2"/>
      <c r="AY1920" s="2"/>
      <c r="AZ1920" s="2"/>
      <c r="BA1920" s="2"/>
      <c r="BB1920" s="2"/>
      <c r="BC1920" s="2"/>
      <c r="BD1920" s="2"/>
      <c r="BE1920" s="2"/>
      <c r="BF1920" s="2"/>
      <c r="BG1920" s="2"/>
      <c r="BH1920" s="2"/>
      <c r="BI1920" s="2"/>
      <c r="BJ1920" s="2"/>
      <c r="BK1920" s="2"/>
      <c r="BL1920" s="2"/>
      <c r="BM1920" s="2"/>
      <c r="BN1920" s="2"/>
      <c r="BO1920" s="2"/>
      <c r="BP1920" s="2"/>
      <c r="BQ1920" s="2"/>
      <c r="BR1920" s="2"/>
      <c r="BS1920" s="2"/>
      <c r="BT1920" s="2"/>
      <c r="BU1920" s="2"/>
      <c r="BV1920" s="2"/>
      <c r="BW1920" s="2"/>
      <c r="BX1920" s="2"/>
      <c r="BY1920" s="2"/>
      <c r="BZ1920" s="2"/>
      <c r="CA1920" s="2"/>
      <c r="CB1920" s="2"/>
      <c r="CC1920" s="2"/>
      <c r="CD1920" s="2"/>
      <c r="CE1920" s="2"/>
      <c r="CF1920" s="2"/>
      <c r="CG1920" s="2"/>
      <c r="CH1920" s="2"/>
      <c r="CI1920" s="2"/>
      <c r="CJ1920" s="2"/>
      <c r="CK1920" s="2"/>
      <c r="CL1920" s="2"/>
      <c r="CM1920" s="2"/>
      <c r="CN1920" s="2"/>
      <c r="CO1920" s="2"/>
    </row>
    <row r="1921" spans="1:93" s="1" customFormat="1" ht="12.75">
      <c r="A1921" s="576" t="s">
        <v>711</v>
      </c>
      <c r="B1921" s="577"/>
      <c r="C1921" s="337">
        <v>940</v>
      </c>
      <c r="D1921" s="337">
        <f>+D1923+D1925+D1926+D1927+D1928+D1929+D1930+D1931+D1932</f>
        <v>615</v>
      </c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  <c r="AR1921" s="2"/>
      <c r="AS1921" s="2"/>
      <c r="AT1921" s="2"/>
      <c r="AU1921" s="2"/>
      <c r="AV1921" s="2"/>
      <c r="AW1921" s="2"/>
      <c r="AX1921" s="2"/>
      <c r="AY1921" s="2"/>
      <c r="AZ1921" s="2"/>
      <c r="BA1921" s="2"/>
      <c r="BB1921" s="2"/>
      <c r="BC1921" s="2"/>
      <c r="BD1921" s="2"/>
      <c r="BE1921" s="2"/>
      <c r="BF1921" s="2"/>
      <c r="BG1921" s="2"/>
      <c r="BH1921" s="2"/>
      <c r="BI1921" s="2"/>
      <c r="BJ1921" s="2"/>
      <c r="BK1921" s="2"/>
      <c r="BL1921" s="2"/>
      <c r="BM1921" s="2"/>
      <c r="BN1921" s="2"/>
      <c r="BO1921" s="2"/>
      <c r="BP1921" s="2"/>
      <c r="BQ1921" s="2"/>
      <c r="BR1921" s="2"/>
      <c r="BS1921" s="2"/>
      <c r="BT1921" s="2"/>
      <c r="BU1921" s="2"/>
      <c r="BV1921" s="2"/>
      <c r="BW1921" s="2"/>
      <c r="BX1921" s="2"/>
      <c r="BY1921" s="2"/>
      <c r="BZ1921" s="2"/>
      <c r="CA1921" s="2"/>
      <c r="CB1921" s="2"/>
      <c r="CC1921" s="2"/>
      <c r="CD1921" s="2"/>
      <c r="CE1921" s="2"/>
      <c r="CF1921" s="2"/>
      <c r="CG1921" s="2"/>
      <c r="CH1921" s="2"/>
      <c r="CI1921" s="2"/>
      <c r="CJ1921" s="2"/>
      <c r="CK1921" s="2"/>
      <c r="CL1921" s="2"/>
      <c r="CM1921" s="2"/>
      <c r="CN1921" s="2"/>
      <c r="CO1921" s="2"/>
    </row>
    <row r="1922" spans="1:93" s="1" customFormat="1" ht="12" customHeight="1" hidden="1">
      <c r="A1922" s="576" t="s">
        <v>365</v>
      </c>
      <c r="B1922" s="575"/>
      <c r="C1922" s="337"/>
      <c r="D1922" s="337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  <c r="AR1922" s="2"/>
      <c r="AS1922" s="2"/>
      <c r="AT1922" s="2"/>
      <c r="AU1922" s="2"/>
      <c r="AV1922" s="2"/>
      <c r="AW1922" s="2"/>
      <c r="AX1922" s="2"/>
      <c r="AY1922" s="2"/>
      <c r="AZ1922" s="2"/>
      <c r="BA1922" s="2"/>
      <c r="BB1922" s="2"/>
      <c r="BC1922" s="2"/>
      <c r="BD1922" s="2"/>
      <c r="BE1922" s="2"/>
      <c r="BF1922" s="2"/>
      <c r="BG1922" s="2"/>
      <c r="BH1922" s="2"/>
      <c r="BI1922" s="2"/>
      <c r="BJ1922" s="2"/>
      <c r="BK1922" s="2"/>
      <c r="BL1922" s="2"/>
      <c r="BM1922" s="2"/>
      <c r="BN1922" s="2"/>
      <c r="BO1922" s="2"/>
      <c r="BP1922" s="2"/>
      <c r="BQ1922" s="2"/>
      <c r="BR1922" s="2"/>
      <c r="BS1922" s="2"/>
      <c r="BT1922" s="2"/>
      <c r="BU1922" s="2"/>
      <c r="BV1922" s="2"/>
      <c r="BW1922" s="2"/>
      <c r="BX1922" s="2"/>
      <c r="BY1922" s="2"/>
      <c r="BZ1922" s="2"/>
      <c r="CA1922" s="2"/>
      <c r="CB1922" s="2"/>
      <c r="CC1922" s="2"/>
      <c r="CD1922" s="2"/>
      <c r="CE1922" s="2"/>
      <c r="CF1922" s="2"/>
      <c r="CG1922" s="2"/>
      <c r="CH1922" s="2"/>
      <c r="CI1922" s="2"/>
      <c r="CJ1922" s="2"/>
      <c r="CK1922" s="2"/>
      <c r="CL1922" s="2"/>
      <c r="CM1922" s="2"/>
      <c r="CN1922" s="2"/>
      <c r="CO1922" s="2"/>
    </row>
    <row r="1923" spans="1:93" s="1" customFormat="1" ht="12" customHeight="1">
      <c r="A1923" s="574" t="s">
        <v>366</v>
      </c>
      <c r="B1923" s="575"/>
      <c r="C1923" s="403">
        <v>342</v>
      </c>
      <c r="D1923" s="403">
        <v>152</v>
      </c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  <c r="AR1923" s="2"/>
      <c r="AS1923" s="2"/>
      <c r="AT1923" s="2"/>
      <c r="AU1923" s="2"/>
      <c r="AV1923" s="2"/>
      <c r="AW1923" s="2"/>
      <c r="AX1923" s="2"/>
      <c r="AY1923" s="2"/>
      <c r="AZ1923" s="2"/>
      <c r="BA1923" s="2"/>
      <c r="BB1923" s="2"/>
      <c r="BC1923" s="2"/>
      <c r="BD1923" s="2"/>
      <c r="BE1923" s="2"/>
      <c r="BF1923" s="2"/>
      <c r="BG1923" s="2"/>
      <c r="BH1923" s="2"/>
      <c r="BI1923" s="2"/>
      <c r="BJ1923" s="2"/>
      <c r="BK1923" s="2"/>
      <c r="BL1923" s="2"/>
      <c r="BM1923" s="2"/>
      <c r="BN1923" s="2"/>
      <c r="BO1923" s="2"/>
      <c r="BP1923" s="2"/>
      <c r="BQ1923" s="2"/>
      <c r="BR1923" s="2"/>
      <c r="BS1923" s="2"/>
      <c r="BT1923" s="2"/>
      <c r="BU1923" s="2"/>
      <c r="BV1923" s="2"/>
      <c r="BW1923" s="2"/>
      <c r="BX1923" s="2"/>
      <c r="BY1923" s="2"/>
      <c r="BZ1923" s="2"/>
      <c r="CA1923" s="2"/>
      <c r="CB1923" s="2"/>
      <c r="CC1923" s="2"/>
      <c r="CD1923" s="2"/>
      <c r="CE1923" s="2"/>
      <c r="CF1923" s="2"/>
      <c r="CG1923" s="2"/>
      <c r="CH1923" s="2"/>
      <c r="CI1923" s="2"/>
      <c r="CJ1923" s="2"/>
      <c r="CK1923" s="2"/>
      <c r="CL1923" s="2"/>
      <c r="CM1923" s="2"/>
      <c r="CN1923" s="2"/>
      <c r="CO1923" s="2"/>
    </row>
    <row r="1924" spans="1:93" s="1" customFormat="1" ht="12" customHeight="1">
      <c r="A1924" s="574" t="s">
        <v>367</v>
      </c>
      <c r="B1924" s="575"/>
      <c r="C1924" s="404"/>
      <c r="D1924" s="404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  <c r="AR1924" s="2"/>
      <c r="AS1924" s="2"/>
      <c r="AT1924" s="2"/>
      <c r="AU1924" s="2"/>
      <c r="AV1924" s="2"/>
      <c r="AW1924" s="2"/>
      <c r="AX1924" s="2"/>
      <c r="AY1924" s="2"/>
      <c r="AZ1924" s="2"/>
      <c r="BA1924" s="2"/>
      <c r="BB1924" s="2"/>
      <c r="BC1924" s="2"/>
      <c r="BD1924" s="2"/>
      <c r="BE1924" s="2"/>
      <c r="BF1924" s="2"/>
      <c r="BG1924" s="2"/>
      <c r="BH1924" s="2"/>
      <c r="BI1924" s="2"/>
      <c r="BJ1924" s="2"/>
      <c r="BK1924" s="2"/>
      <c r="BL1924" s="2"/>
      <c r="BM1924" s="2"/>
      <c r="BN1924" s="2"/>
      <c r="BO1924" s="2"/>
      <c r="BP1924" s="2"/>
      <c r="BQ1924" s="2"/>
      <c r="BR1924" s="2"/>
      <c r="BS1924" s="2"/>
      <c r="BT1924" s="2"/>
      <c r="BU1924" s="2"/>
      <c r="BV1924" s="2"/>
      <c r="BW1924" s="2"/>
      <c r="BX1924" s="2"/>
      <c r="BY1924" s="2"/>
      <c r="BZ1924" s="2"/>
      <c r="CA1924" s="2"/>
      <c r="CB1924" s="2"/>
      <c r="CC1924" s="2"/>
      <c r="CD1924" s="2"/>
      <c r="CE1924" s="2"/>
      <c r="CF1924" s="2"/>
      <c r="CG1924" s="2"/>
      <c r="CH1924" s="2"/>
      <c r="CI1924" s="2"/>
      <c r="CJ1924" s="2"/>
      <c r="CK1924" s="2"/>
      <c r="CL1924" s="2"/>
      <c r="CM1924" s="2"/>
      <c r="CN1924" s="2"/>
      <c r="CO1924" s="2"/>
    </row>
    <row r="1925" spans="1:93" s="1" customFormat="1" ht="12" customHeight="1">
      <c r="A1925" s="574" t="s">
        <v>368</v>
      </c>
      <c r="B1925" s="575"/>
      <c r="C1925" s="404">
        <v>-22</v>
      </c>
      <c r="D1925" s="404">
        <v>-4</v>
      </c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  <c r="AR1925" s="2"/>
      <c r="AS1925" s="2"/>
      <c r="AT1925" s="2"/>
      <c r="AU1925" s="2"/>
      <c r="AV1925" s="2"/>
      <c r="AW1925" s="2"/>
      <c r="AX1925" s="2"/>
      <c r="AY1925" s="2"/>
      <c r="AZ1925" s="2"/>
      <c r="BA1925" s="2"/>
      <c r="BB1925" s="2"/>
      <c r="BC1925" s="2"/>
      <c r="BD1925" s="2"/>
      <c r="BE1925" s="2"/>
      <c r="BF1925" s="2"/>
      <c r="BG1925" s="2"/>
      <c r="BH1925" s="2"/>
      <c r="BI1925" s="2"/>
      <c r="BJ1925" s="2"/>
      <c r="BK1925" s="2"/>
      <c r="BL1925" s="2"/>
      <c r="BM1925" s="2"/>
      <c r="BN1925" s="2"/>
      <c r="BO1925" s="2"/>
      <c r="BP1925" s="2"/>
      <c r="BQ1925" s="2"/>
      <c r="BR1925" s="2"/>
      <c r="BS1925" s="2"/>
      <c r="BT1925" s="2"/>
      <c r="BU1925" s="2"/>
      <c r="BV1925" s="2"/>
      <c r="BW1925" s="2"/>
      <c r="BX1925" s="2"/>
      <c r="BY1925" s="2"/>
      <c r="BZ1925" s="2"/>
      <c r="CA1925" s="2"/>
      <c r="CB1925" s="2"/>
      <c r="CC1925" s="2"/>
      <c r="CD1925" s="2"/>
      <c r="CE1925" s="2"/>
      <c r="CF1925" s="2"/>
      <c r="CG1925" s="2"/>
      <c r="CH1925" s="2"/>
      <c r="CI1925" s="2"/>
      <c r="CJ1925" s="2"/>
      <c r="CK1925" s="2"/>
      <c r="CL1925" s="2"/>
      <c r="CM1925" s="2"/>
      <c r="CN1925" s="2"/>
      <c r="CO1925" s="2"/>
    </row>
    <row r="1926" spans="1:93" s="1" customFormat="1" ht="12" customHeight="1">
      <c r="A1926" s="574" t="s">
        <v>369</v>
      </c>
      <c r="B1926" s="575"/>
      <c r="C1926" s="403">
        <v>-14</v>
      </c>
      <c r="D1926" s="403">
        <v>-3</v>
      </c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  <c r="AR1926" s="2"/>
      <c r="AS1926" s="2"/>
      <c r="AT1926" s="2"/>
      <c r="AU1926" s="2"/>
      <c r="AV1926" s="2"/>
      <c r="AW1926" s="2"/>
      <c r="AX1926" s="2"/>
      <c r="AY1926" s="2"/>
      <c r="AZ1926" s="2"/>
      <c r="BA1926" s="2"/>
      <c r="BB1926" s="2"/>
      <c r="BC1926" s="2"/>
      <c r="BD1926" s="2"/>
      <c r="BE1926" s="2"/>
      <c r="BF1926" s="2"/>
      <c r="BG1926" s="2"/>
      <c r="BH1926" s="2"/>
      <c r="BI1926" s="2"/>
      <c r="BJ1926" s="2"/>
      <c r="BK1926" s="2"/>
      <c r="BL1926" s="2"/>
      <c r="BM1926" s="2"/>
      <c r="BN1926" s="2"/>
      <c r="BO1926" s="2"/>
      <c r="BP1926" s="2"/>
      <c r="BQ1926" s="2"/>
      <c r="BR1926" s="2"/>
      <c r="BS1926" s="2"/>
      <c r="BT1926" s="2"/>
      <c r="BU1926" s="2"/>
      <c r="BV1926" s="2"/>
      <c r="BW1926" s="2"/>
      <c r="BX1926" s="2"/>
      <c r="BY1926" s="2"/>
      <c r="BZ1926" s="2"/>
      <c r="CA1926" s="2"/>
      <c r="CB1926" s="2"/>
      <c r="CC1926" s="2"/>
      <c r="CD1926" s="2"/>
      <c r="CE1926" s="2"/>
      <c r="CF1926" s="2"/>
      <c r="CG1926" s="2"/>
      <c r="CH1926" s="2"/>
      <c r="CI1926" s="2"/>
      <c r="CJ1926" s="2"/>
      <c r="CK1926" s="2"/>
      <c r="CL1926" s="2"/>
      <c r="CM1926" s="2"/>
      <c r="CN1926" s="2"/>
      <c r="CO1926" s="2"/>
    </row>
    <row r="1927" spans="1:93" s="1" customFormat="1" ht="12" customHeight="1">
      <c r="A1927" s="574" t="s">
        <v>370</v>
      </c>
      <c r="B1927" s="575"/>
      <c r="C1927" s="403">
        <v>52</v>
      </c>
      <c r="D1927" s="403">
        <v>367</v>
      </c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  <c r="AR1927" s="2"/>
      <c r="AS1927" s="2"/>
      <c r="AT1927" s="2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  <c r="BJ1927" s="2"/>
      <c r="BK1927" s="2"/>
      <c r="BL1927" s="2"/>
      <c r="BM1927" s="2"/>
      <c r="BN1927" s="2"/>
      <c r="BO1927" s="2"/>
      <c r="BP1927" s="2"/>
      <c r="BQ1927" s="2"/>
      <c r="BR1927" s="2"/>
      <c r="BS1927" s="2"/>
      <c r="BT1927" s="2"/>
      <c r="BU1927" s="2"/>
      <c r="BV1927" s="2"/>
      <c r="BW1927" s="2"/>
      <c r="BX1927" s="2"/>
      <c r="BY1927" s="2"/>
      <c r="BZ1927" s="2"/>
      <c r="CA1927" s="2"/>
      <c r="CB1927" s="2"/>
      <c r="CC1927" s="2"/>
      <c r="CD1927" s="2"/>
      <c r="CE1927" s="2"/>
      <c r="CF1927" s="2"/>
      <c r="CG1927" s="2"/>
      <c r="CH1927" s="2"/>
      <c r="CI1927" s="2"/>
      <c r="CJ1927" s="2"/>
      <c r="CK1927" s="2"/>
      <c r="CL1927" s="2"/>
      <c r="CM1927" s="2"/>
      <c r="CN1927" s="2"/>
      <c r="CO1927" s="2"/>
    </row>
    <row r="1928" spans="1:93" s="1" customFormat="1" ht="12" customHeight="1">
      <c r="A1928" s="574" t="s">
        <v>371</v>
      </c>
      <c r="B1928" s="575"/>
      <c r="C1928" s="403">
        <v>158</v>
      </c>
      <c r="D1928" s="403">
        <v>35</v>
      </c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  <c r="AR1928" s="2"/>
      <c r="AS1928" s="2"/>
      <c r="AT1928" s="2"/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  <c r="BJ1928" s="2"/>
      <c r="BK1928" s="2"/>
      <c r="BL1928" s="2"/>
      <c r="BM1928" s="2"/>
      <c r="BN1928" s="2"/>
      <c r="BO1928" s="2"/>
      <c r="BP1928" s="2"/>
      <c r="BQ1928" s="2"/>
      <c r="BR1928" s="2"/>
      <c r="BS1928" s="2"/>
      <c r="BT1928" s="2"/>
      <c r="BU1928" s="2"/>
      <c r="BV1928" s="2"/>
      <c r="BW1928" s="2"/>
      <c r="BX1928" s="2"/>
      <c r="BY1928" s="2"/>
      <c r="BZ1928" s="2"/>
      <c r="CA1928" s="2"/>
      <c r="CB1928" s="2"/>
      <c r="CC1928" s="2"/>
      <c r="CD1928" s="2"/>
      <c r="CE1928" s="2"/>
      <c r="CF1928" s="2"/>
      <c r="CG1928" s="2"/>
      <c r="CH1928" s="2"/>
      <c r="CI1928" s="2"/>
      <c r="CJ1928" s="2"/>
      <c r="CK1928" s="2"/>
      <c r="CL1928" s="2"/>
      <c r="CM1928" s="2"/>
      <c r="CN1928" s="2"/>
      <c r="CO1928" s="2"/>
    </row>
    <row r="1929" spans="1:93" s="1" customFormat="1" ht="12" customHeight="1">
      <c r="A1929" s="574" t="s">
        <v>372</v>
      </c>
      <c r="B1929" s="575"/>
      <c r="C1929" s="403">
        <v>1933</v>
      </c>
      <c r="D1929" s="403">
        <v>-2700</v>
      </c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  <c r="AR1929" s="2"/>
      <c r="AS1929" s="2"/>
      <c r="AT1929" s="2"/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  <c r="BJ1929" s="2"/>
      <c r="BK1929" s="2"/>
      <c r="BL1929" s="2"/>
      <c r="BM1929" s="2"/>
      <c r="BN1929" s="2"/>
      <c r="BO1929" s="2"/>
      <c r="BP1929" s="2"/>
      <c r="BQ1929" s="2"/>
      <c r="BR1929" s="2"/>
      <c r="BS1929" s="2"/>
      <c r="BT1929" s="2"/>
      <c r="BU1929" s="2"/>
      <c r="BV1929" s="2"/>
      <c r="BW1929" s="2"/>
      <c r="BX1929" s="2"/>
      <c r="BY1929" s="2"/>
      <c r="BZ1929" s="2"/>
      <c r="CA1929" s="2"/>
      <c r="CB1929" s="2"/>
      <c r="CC1929" s="2"/>
      <c r="CD1929" s="2"/>
      <c r="CE1929" s="2"/>
      <c r="CF1929" s="2"/>
      <c r="CG1929" s="2"/>
      <c r="CH1929" s="2"/>
      <c r="CI1929" s="2"/>
      <c r="CJ1929" s="2"/>
      <c r="CK1929" s="2"/>
      <c r="CL1929" s="2"/>
      <c r="CM1929" s="2"/>
      <c r="CN1929" s="2"/>
      <c r="CO1929" s="2"/>
    </row>
    <row r="1930" spans="1:93" s="1" customFormat="1" ht="12" customHeight="1">
      <c r="A1930" s="574" t="s">
        <v>373</v>
      </c>
      <c r="B1930" s="575"/>
      <c r="C1930" s="403">
        <v>-1759</v>
      </c>
      <c r="D1930" s="403">
        <v>2957</v>
      </c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  <c r="AR1930" s="2"/>
      <c r="AS1930" s="2"/>
      <c r="AT1930" s="2"/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  <c r="BJ1930" s="2"/>
      <c r="BK1930" s="2"/>
      <c r="BL1930" s="2"/>
      <c r="BM1930" s="2"/>
      <c r="BN1930" s="2"/>
      <c r="BO1930" s="2"/>
      <c r="BP1930" s="2"/>
      <c r="BQ1930" s="2"/>
      <c r="BR1930" s="2"/>
      <c r="BS1930" s="2"/>
      <c r="BT1930" s="2"/>
      <c r="BU1930" s="2"/>
      <c r="BV1930" s="2"/>
      <c r="BW1930" s="2"/>
      <c r="BX1930" s="2"/>
      <c r="BY1930" s="2"/>
      <c r="BZ1930" s="2"/>
      <c r="CA1930" s="2"/>
      <c r="CB1930" s="2"/>
      <c r="CC1930" s="2"/>
      <c r="CD1930" s="2"/>
      <c r="CE1930" s="2"/>
      <c r="CF1930" s="2"/>
      <c r="CG1930" s="2"/>
      <c r="CH1930" s="2"/>
      <c r="CI1930" s="2"/>
      <c r="CJ1930" s="2"/>
      <c r="CK1930" s="2"/>
      <c r="CL1930" s="2"/>
      <c r="CM1930" s="2"/>
      <c r="CN1930" s="2"/>
      <c r="CO1930" s="2"/>
    </row>
    <row r="1931" spans="1:93" s="1" customFormat="1" ht="12.75">
      <c r="A1931" s="574" t="s">
        <v>375</v>
      </c>
      <c r="B1931" s="575"/>
      <c r="C1931" s="403">
        <v>242</v>
      </c>
      <c r="D1931" s="403">
        <v>-274</v>
      </c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  <c r="AR1931" s="2"/>
      <c r="AS1931" s="2"/>
      <c r="AT1931" s="2"/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  <c r="BJ1931" s="2"/>
      <c r="BK1931" s="2"/>
      <c r="BL1931" s="2"/>
      <c r="BM1931" s="2"/>
      <c r="BN1931" s="2"/>
      <c r="BO1931" s="2"/>
      <c r="BP1931" s="2"/>
      <c r="BQ1931" s="2"/>
      <c r="BR1931" s="2"/>
      <c r="BS1931" s="2"/>
      <c r="BT1931" s="2"/>
      <c r="BU1931" s="2"/>
      <c r="BV1931" s="2"/>
      <c r="BW1931" s="2"/>
      <c r="BX1931" s="2"/>
      <c r="BY1931" s="2"/>
      <c r="BZ1931" s="2"/>
      <c r="CA1931" s="2"/>
      <c r="CB1931" s="2"/>
      <c r="CC1931" s="2"/>
      <c r="CD1931" s="2"/>
      <c r="CE1931" s="2"/>
      <c r="CF1931" s="2"/>
      <c r="CG1931" s="2"/>
      <c r="CH1931" s="2"/>
      <c r="CI1931" s="2"/>
      <c r="CJ1931" s="2"/>
      <c r="CK1931" s="2"/>
      <c r="CL1931" s="2"/>
      <c r="CM1931" s="2"/>
      <c r="CN1931" s="2"/>
      <c r="CO1931" s="2"/>
    </row>
    <row r="1932" spans="1:93" s="1" customFormat="1" ht="12" customHeight="1">
      <c r="A1932" s="574" t="s">
        <v>376</v>
      </c>
      <c r="B1932" s="575"/>
      <c r="C1932" s="404">
        <v>8</v>
      </c>
      <c r="D1932" s="404">
        <v>85</v>
      </c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  <c r="AR1932" s="2"/>
      <c r="AS1932" s="2"/>
      <c r="AT1932" s="2"/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  <c r="BJ1932" s="2"/>
      <c r="BK1932" s="2"/>
      <c r="BL1932" s="2"/>
      <c r="BM1932" s="2"/>
      <c r="BN1932" s="2"/>
      <c r="BO1932" s="2"/>
      <c r="BP1932" s="2"/>
      <c r="BQ1932" s="2"/>
      <c r="BR1932" s="2"/>
      <c r="BS1932" s="2"/>
      <c r="BT1932" s="2"/>
      <c r="BU1932" s="2"/>
      <c r="BV1932" s="2"/>
      <c r="BW1932" s="2"/>
      <c r="BX1932" s="2"/>
      <c r="BY1932" s="2"/>
      <c r="BZ1932" s="2"/>
      <c r="CA1932" s="2"/>
      <c r="CB1932" s="2"/>
      <c r="CC1932" s="2"/>
      <c r="CD1932" s="2"/>
      <c r="CE1932" s="2"/>
      <c r="CF1932" s="2"/>
      <c r="CG1932" s="2"/>
      <c r="CH1932" s="2"/>
      <c r="CI1932" s="2"/>
      <c r="CJ1932" s="2"/>
      <c r="CK1932" s="2"/>
      <c r="CL1932" s="2"/>
      <c r="CM1932" s="2"/>
      <c r="CN1932" s="2"/>
      <c r="CO1932" s="2"/>
    </row>
    <row r="1933" spans="1:93" s="1" customFormat="1" ht="12" customHeight="1">
      <c r="A1933" s="576" t="s">
        <v>809</v>
      </c>
      <c r="B1933" s="575"/>
      <c r="C1933" s="523">
        <f>+C1920+C1921</f>
        <v>-895</v>
      </c>
      <c r="D1933" s="337">
        <f>+D1920+D1921</f>
        <v>30</v>
      </c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  <c r="AR1933" s="2"/>
      <c r="AS1933" s="2"/>
      <c r="AT1933" s="2"/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  <c r="BJ1933" s="2"/>
      <c r="BK1933" s="2"/>
      <c r="BL1933" s="2"/>
      <c r="BM1933" s="2"/>
      <c r="BN1933" s="2"/>
      <c r="BO1933" s="2"/>
      <c r="BP1933" s="2"/>
      <c r="BQ1933" s="2"/>
      <c r="BR1933" s="2"/>
      <c r="BS1933" s="2"/>
      <c r="BT1933" s="2"/>
      <c r="BU1933" s="2"/>
      <c r="BV1933" s="2"/>
      <c r="BW1933" s="2"/>
      <c r="BX1933" s="2"/>
      <c r="BY1933" s="2"/>
      <c r="BZ1933" s="2"/>
      <c r="CA1933" s="2"/>
      <c r="CB1933" s="2"/>
      <c r="CC1933" s="2"/>
      <c r="CD1933" s="2"/>
      <c r="CE1933" s="2"/>
      <c r="CF1933" s="2"/>
      <c r="CG1933" s="2"/>
      <c r="CH1933" s="2"/>
      <c r="CI1933" s="2"/>
      <c r="CJ1933" s="2"/>
      <c r="CK1933" s="2"/>
      <c r="CL1933" s="2"/>
      <c r="CM1933" s="2"/>
      <c r="CN1933" s="2"/>
      <c r="CO1933" s="2"/>
    </row>
    <row r="1934" spans="1:93" s="1" customFormat="1" ht="29.25" customHeight="1">
      <c r="A1934" s="635"/>
      <c r="B1934" s="636"/>
      <c r="C1934" s="636"/>
      <c r="D1934" s="636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  <c r="AR1934" s="2"/>
      <c r="AS1934" s="2"/>
      <c r="AT1934" s="2"/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  <c r="BJ1934" s="2"/>
      <c r="BK1934" s="2"/>
      <c r="BL1934" s="2"/>
      <c r="BM1934" s="2"/>
      <c r="BN1934" s="2"/>
      <c r="BO1934" s="2"/>
      <c r="BP1934" s="2"/>
      <c r="BQ1934" s="2"/>
      <c r="BR1934" s="2"/>
      <c r="BS1934" s="2"/>
      <c r="BT1934" s="2"/>
      <c r="BU1934" s="2"/>
      <c r="BV1934" s="2"/>
      <c r="BW1934" s="2"/>
      <c r="BX1934" s="2"/>
      <c r="BY1934" s="2"/>
      <c r="BZ1934" s="2"/>
      <c r="CA1934" s="2"/>
      <c r="CB1934" s="2"/>
      <c r="CC1934" s="2"/>
      <c r="CD1934" s="2"/>
      <c r="CE1934" s="2"/>
      <c r="CF1934" s="2"/>
      <c r="CG1934" s="2"/>
      <c r="CH1934" s="2"/>
      <c r="CI1934" s="2"/>
      <c r="CJ1934" s="2"/>
      <c r="CK1934" s="2"/>
      <c r="CL1934" s="2"/>
      <c r="CM1934" s="2"/>
      <c r="CN1934" s="2"/>
      <c r="CO1934" s="2"/>
    </row>
    <row r="1935" spans="1:93" s="1" customFormat="1" ht="12.75">
      <c r="A1935" s="40"/>
      <c r="B1935" s="41"/>
      <c r="C1935" s="393"/>
      <c r="D1935" s="393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  <c r="AR1935" s="2"/>
      <c r="AS1935" s="2"/>
      <c r="AT1935" s="2"/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  <c r="BJ1935" s="2"/>
      <c r="BK1935" s="2"/>
      <c r="BL1935" s="2"/>
      <c r="BM1935" s="2"/>
      <c r="BN1935" s="2"/>
      <c r="BO1935" s="2"/>
      <c r="BP1935" s="2"/>
      <c r="BQ1935" s="2"/>
      <c r="BR1935" s="2"/>
      <c r="BS1935" s="2"/>
      <c r="BT1935" s="2"/>
      <c r="BU1935" s="2"/>
      <c r="BV1935" s="2"/>
      <c r="BW1935" s="2"/>
      <c r="BX1935" s="2"/>
      <c r="BY1935" s="2"/>
      <c r="BZ1935" s="2"/>
      <c r="CA1935" s="2"/>
      <c r="CB1935" s="2"/>
      <c r="CC1935" s="2"/>
      <c r="CD1935" s="2"/>
      <c r="CE1935" s="2"/>
      <c r="CF1935" s="2"/>
      <c r="CG1935" s="2"/>
      <c r="CH1935" s="2"/>
      <c r="CI1935" s="2"/>
      <c r="CJ1935" s="2"/>
      <c r="CK1935" s="2"/>
      <c r="CL1935" s="2"/>
      <c r="CM1935" s="2"/>
      <c r="CN1935" s="2"/>
      <c r="CO1935" s="2"/>
    </row>
    <row r="1936" spans="1:93" s="1" customFormat="1" ht="12.75">
      <c r="A1936" s="40"/>
      <c r="B1936" s="41"/>
      <c r="C1936" s="393"/>
      <c r="D1936" s="393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  <c r="AR1936" s="2"/>
      <c r="AS1936" s="2"/>
      <c r="AT1936" s="2"/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  <c r="BJ1936" s="2"/>
      <c r="BK1936" s="2"/>
      <c r="BL1936" s="2"/>
      <c r="BM1936" s="2"/>
      <c r="BN1936" s="2"/>
      <c r="BO1936" s="2"/>
      <c r="BP1936" s="2"/>
      <c r="BQ1936" s="2"/>
      <c r="BR1936" s="2"/>
      <c r="BS1936" s="2"/>
      <c r="BT1936" s="2"/>
      <c r="BU1936" s="2"/>
      <c r="BV1936" s="2"/>
      <c r="BW1936" s="2"/>
      <c r="BX1936" s="2"/>
      <c r="BY1936" s="2"/>
      <c r="BZ1936" s="2"/>
      <c r="CA1936" s="2"/>
      <c r="CB1936" s="2"/>
      <c r="CC1936" s="2"/>
      <c r="CD1936" s="2"/>
      <c r="CE1936" s="2"/>
      <c r="CF1936" s="2"/>
      <c r="CG1936" s="2"/>
      <c r="CH1936" s="2"/>
      <c r="CI1936" s="2"/>
      <c r="CJ1936" s="2"/>
      <c r="CK1936" s="2"/>
      <c r="CL1936" s="2"/>
      <c r="CM1936" s="2"/>
      <c r="CN1936" s="2"/>
      <c r="CO1936" s="2"/>
    </row>
    <row r="1937" spans="1:93" s="1" customFormat="1" ht="12.75">
      <c r="A1937" s="40"/>
      <c r="B1937" s="41"/>
      <c r="C1937" s="393"/>
      <c r="D1937" s="393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  <c r="AR1937" s="2"/>
      <c r="AS1937" s="2"/>
      <c r="AT1937" s="2"/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  <c r="BJ1937" s="2"/>
      <c r="BK1937" s="2"/>
      <c r="BL1937" s="2"/>
      <c r="BM1937" s="2"/>
      <c r="BN1937" s="2"/>
      <c r="BO1937" s="2"/>
      <c r="BP1937" s="2"/>
      <c r="BQ1937" s="2"/>
      <c r="BR1937" s="2"/>
      <c r="BS1937" s="2"/>
      <c r="BT1937" s="2"/>
      <c r="BU1937" s="2"/>
      <c r="BV1937" s="2"/>
      <c r="BW1937" s="2"/>
      <c r="BX1937" s="2"/>
      <c r="BY1937" s="2"/>
      <c r="BZ1937" s="2"/>
      <c r="CA1937" s="2"/>
      <c r="CB1937" s="2"/>
      <c r="CC1937" s="2"/>
      <c r="CD1937" s="2"/>
      <c r="CE1937" s="2"/>
      <c r="CF1937" s="2"/>
      <c r="CG1937" s="2"/>
      <c r="CH1937" s="2"/>
      <c r="CI1937" s="2"/>
      <c r="CJ1937" s="2"/>
      <c r="CK1937" s="2"/>
      <c r="CL1937" s="2"/>
      <c r="CM1937" s="2"/>
      <c r="CN1937" s="2"/>
      <c r="CO1937" s="2"/>
    </row>
    <row r="1938" spans="1:93" s="1" customFormat="1" ht="12.75">
      <c r="A1938" s="40"/>
      <c r="B1938" s="41"/>
      <c r="C1938" s="393"/>
      <c r="D1938" s="393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  <c r="AR1938" s="2"/>
      <c r="AS1938" s="2"/>
      <c r="AT1938" s="2"/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  <c r="BJ1938" s="2"/>
      <c r="BK1938" s="2"/>
      <c r="BL1938" s="2"/>
      <c r="BM1938" s="2"/>
      <c r="BN1938" s="2"/>
      <c r="BO1938" s="2"/>
      <c r="BP1938" s="2"/>
      <c r="BQ1938" s="2"/>
      <c r="BR1938" s="2"/>
      <c r="BS1938" s="2"/>
      <c r="BT1938" s="2"/>
      <c r="BU1938" s="2"/>
      <c r="BV1938" s="2"/>
      <c r="BW1938" s="2"/>
      <c r="BX1938" s="2"/>
      <c r="BY1938" s="2"/>
      <c r="BZ1938" s="2"/>
      <c r="CA1938" s="2"/>
      <c r="CB1938" s="2"/>
      <c r="CC1938" s="2"/>
      <c r="CD1938" s="2"/>
      <c r="CE1938" s="2"/>
      <c r="CF1938" s="2"/>
      <c r="CG1938" s="2"/>
      <c r="CH1938" s="2"/>
      <c r="CI1938" s="2"/>
      <c r="CJ1938" s="2"/>
      <c r="CK1938" s="2"/>
      <c r="CL1938" s="2"/>
      <c r="CM1938" s="2"/>
      <c r="CN1938" s="2"/>
      <c r="CO1938" s="2"/>
    </row>
    <row r="1939" spans="1:93" s="1" customFormat="1" ht="12.75">
      <c r="A1939" s="40"/>
      <c r="B1939" s="41"/>
      <c r="C1939" s="393"/>
      <c r="D1939" s="393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  <c r="AR1939" s="2"/>
      <c r="AS1939" s="2"/>
      <c r="AT1939" s="2"/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  <c r="BJ1939" s="2"/>
      <c r="BK1939" s="2"/>
      <c r="BL1939" s="2"/>
      <c r="BM1939" s="2"/>
      <c r="BN1939" s="2"/>
      <c r="BO1939" s="2"/>
      <c r="BP1939" s="2"/>
      <c r="BQ1939" s="2"/>
      <c r="BR1939" s="2"/>
      <c r="BS1939" s="2"/>
      <c r="BT1939" s="2"/>
      <c r="BU1939" s="2"/>
      <c r="BV1939" s="2"/>
      <c r="BW1939" s="2"/>
      <c r="BX1939" s="2"/>
      <c r="BY1939" s="2"/>
      <c r="BZ1939" s="2"/>
      <c r="CA1939" s="2"/>
      <c r="CB1939" s="2"/>
      <c r="CC1939" s="2"/>
      <c r="CD1939" s="2"/>
      <c r="CE1939" s="2"/>
      <c r="CF1939" s="2"/>
      <c r="CG1939" s="2"/>
      <c r="CH1939" s="2"/>
      <c r="CI1939" s="2"/>
      <c r="CJ1939" s="2"/>
      <c r="CK1939" s="2"/>
      <c r="CL1939" s="2"/>
      <c r="CM1939" s="2"/>
      <c r="CN1939" s="2"/>
      <c r="CO1939" s="2"/>
    </row>
    <row r="1940" spans="1:93" s="1" customFormat="1" ht="12.75">
      <c r="A1940" s="40"/>
      <c r="B1940" s="41"/>
      <c r="C1940" s="393"/>
      <c r="D1940" s="393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  <c r="AR1940" s="2"/>
      <c r="AS1940" s="2"/>
      <c r="AT1940" s="2"/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  <c r="BJ1940" s="2"/>
      <c r="BK1940" s="2"/>
      <c r="BL1940" s="2"/>
      <c r="BM1940" s="2"/>
      <c r="BN1940" s="2"/>
      <c r="BO1940" s="2"/>
      <c r="BP1940" s="2"/>
      <c r="BQ1940" s="2"/>
      <c r="BR1940" s="2"/>
      <c r="BS1940" s="2"/>
      <c r="BT1940" s="2"/>
      <c r="BU1940" s="2"/>
      <c r="BV1940" s="2"/>
      <c r="BW1940" s="2"/>
      <c r="BX1940" s="2"/>
      <c r="BY1940" s="2"/>
      <c r="BZ1940" s="2"/>
      <c r="CA1940" s="2"/>
      <c r="CB1940" s="2"/>
      <c r="CC1940" s="2"/>
      <c r="CD1940" s="2"/>
      <c r="CE1940" s="2"/>
      <c r="CF1940" s="2"/>
      <c r="CG1940" s="2"/>
      <c r="CH1940" s="2"/>
      <c r="CI1940" s="2"/>
      <c r="CJ1940" s="2"/>
      <c r="CK1940" s="2"/>
      <c r="CL1940" s="2"/>
      <c r="CM1940" s="2"/>
      <c r="CN1940" s="2"/>
      <c r="CO1940" s="2"/>
    </row>
    <row r="1941" spans="1:93" s="1" customFormat="1" ht="12.75">
      <c r="A1941" s="40"/>
      <c r="B1941" s="41"/>
      <c r="C1941" s="393"/>
      <c r="D1941" s="393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  <c r="AR1941" s="2"/>
      <c r="AS1941" s="2"/>
      <c r="AT1941" s="2"/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  <c r="BJ1941" s="2"/>
      <c r="BK1941" s="2"/>
      <c r="BL1941" s="2"/>
      <c r="BM1941" s="2"/>
      <c r="BN1941" s="2"/>
      <c r="BO1941" s="2"/>
      <c r="BP1941" s="2"/>
      <c r="BQ1941" s="2"/>
      <c r="BR1941" s="2"/>
      <c r="BS1941" s="2"/>
      <c r="BT1941" s="2"/>
      <c r="BU1941" s="2"/>
      <c r="BV1941" s="2"/>
      <c r="BW1941" s="2"/>
      <c r="BX1941" s="2"/>
      <c r="BY1941" s="2"/>
      <c r="BZ1941" s="2"/>
      <c r="CA1941" s="2"/>
      <c r="CB1941" s="2"/>
      <c r="CC1941" s="2"/>
      <c r="CD1941" s="2"/>
      <c r="CE1941" s="2"/>
      <c r="CF1941" s="2"/>
      <c r="CG1941" s="2"/>
      <c r="CH1941" s="2"/>
      <c r="CI1941" s="2"/>
      <c r="CJ1941" s="2"/>
      <c r="CK1941" s="2"/>
      <c r="CL1941" s="2"/>
      <c r="CM1941" s="2"/>
      <c r="CN1941" s="2"/>
      <c r="CO1941" s="2"/>
    </row>
    <row r="1942" spans="1:93" s="1" customFormat="1" ht="12.75">
      <c r="A1942" s="40"/>
      <c r="B1942" s="41"/>
      <c r="C1942" s="393"/>
      <c r="D1942" s="393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  <c r="AR1942" s="2"/>
      <c r="AS1942" s="2"/>
      <c r="AT1942" s="2"/>
      <c r="AU1942" s="2"/>
      <c r="AV1942" s="2"/>
      <c r="AW1942" s="2"/>
      <c r="AX1942" s="2"/>
      <c r="AY1942" s="2"/>
      <c r="AZ1942" s="2"/>
      <c r="BA1942" s="2"/>
      <c r="BB1942" s="2"/>
      <c r="BC1942" s="2"/>
      <c r="BD1942" s="2"/>
      <c r="BE1942" s="2"/>
      <c r="BF1942" s="2"/>
      <c r="BG1942" s="2"/>
      <c r="BH1942" s="2"/>
      <c r="BI1942" s="2"/>
      <c r="BJ1942" s="2"/>
      <c r="BK1942" s="2"/>
      <c r="BL1942" s="2"/>
      <c r="BM1942" s="2"/>
      <c r="BN1942" s="2"/>
      <c r="BO1942" s="2"/>
      <c r="BP1942" s="2"/>
      <c r="BQ1942" s="2"/>
      <c r="BR1942" s="2"/>
      <c r="BS1942" s="2"/>
      <c r="BT1942" s="2"/>
      <c r="BU1942" s="2"/>
      <c r="BV1942" s="2"/>
      <c r="BW1942" s="2"/>
      <c r="BX1942" s="2"/>
      <c r="BY1942" s="2"/>
      <c r="BZ1942" s="2"/>
      <c r="CA1942" s="2"/>
      <c r="CB1942" s="2"/>
      <c r="CC1942" s="2"/>
      <c r="CD1942" s="2"/>
      <c r="CE1942" s="2"/>
      <c r="CF1942" s="2"/>
      <c r="CG1942" s="2"/>
      <c r="CH1942" s="2"/>
      <c r="CI1942" s="2"/>
      <c r="CJ1942" s="2"/>
      <c r="CK1942" s="2"/>
      <c r="CL1942" s="2"/>
      <c r="CM1942" s="2"/>
      <c r="CN1942" s="2"/>
      <c r="CO1942" s="2"/>
    </row>
    <row r="1943" spans="1:93" s="1" customFormat="1" ht="12.75">
      <c r="A1943" s="40"/>
      <c r="B1943" s="41"/>
      <c r="C1943" s="393"/>
      <c r="D1943" s="393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  <c r="AR1943" s="2"/>
      <c r="AS1943" s="2"/>
      <c r="AT1943" s="2"/>
      <c r="AU1943" s="2"/>
      <c r="AV1943" s="2"/>
      <c r="AW1943" s="2"/>
      <c r="AX1943" s="2"/>
      <c r="AY1943" s="2"/>
      <c r="AZ1943" s="2"/>
      <c r="BA1943" s="2"/>
      <c r="BB1943" s="2"/>
      <c r="BC1943" s="2"/>
      <c r="BD1943" s="2"/>
      <c r="BE1943" s="2"/>
      <c r="BF1943" s="2"/>
      <c r="BG1943" s="2"/>
      <c r="BH1943" s="2"/>
      <c r="BI1943" s="2"/>
      <c r="BJ1943" s="2"/>
      <c r="BK1943" s="2"/>
      <c r="BL1943" s="2"/>
      <c r="BM1943" s="2"/>
      <c r="BN1943" s="2"/>
      <c r="BO1943" s="2"/>
      <c r="BP1943" s="2"/>
      <c r="BQ1943" s="2"/>
      <c r="BR1943" s="2"/>
      <c r="BS1943" s="2"/>
      <c r="BT1943" s="2"/>
      <c r="BU1943" s="2"/>
      <c r="BV1943" s="2"/>
      <c r="BW1943" s="2"/>
      <c r="BX1943" s="2"/>
      <c r="BY1943" s="2"/>
      <c r="BZ1943" s="2"/>
      <c r="CA1943" s="2"/>
      <c r="CB1943" s="2"/>
      <c r="CC1943" s="2"/>
      <c r="CD1943" s="2"/>
      <c r="CE1943" s="2"/>
      <c r="CF1943" s="2"/>
      <c r="CG1943" s="2"/>
      <c r="CH1943" s="2"/>
      <c r="CI1943" s="2"/>
      <c r="CJ1943" s="2"/>
      <c r="CK1943" s="2"/>
      <c r="CL1943" s="2"/>
      <c r="CM1943" s="2"/>
      <c r="CN1943" s="2"/>
      <c r="CO1943" s="2"/>
    </row>
    <row r="1944" spans="1:93" s="1" customFormat="1" ht="12.75">
      <c r="A1944" s="40"/>
      <c r="B1944" s="41"/>
      <c r="C1944" s="393"/>
      <c r="D1944" s="393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2"/>
      <c r="AR1944" s="2"/>
      <c r="AS1944" s="2"/>
      <c r="AT1944" s="2"/>
      <c r="AU1944" s="2"/>
      <c r="AV1944" s="2"/>
      <c r="AW1944" s="2"/>
      <c r="AX1944" s="2"/>
      <c r="AY1944" s="2"/>
      <c r="AZ1944" s="2"/>
      <c r="BA1944" s="2"/>
      <c r="BB1944" s="2"/>
      <c r="BC1944" s="2"/>
      <c r="BD1944" s="2"/>
      <c r="BE1944" s="2"/>
      <c r="BF1944" s="2"/>
      <c r="BG1944" s="2"/>
      <c r="BH1944" s="2"/>
      <c r="BI1944" s="2"/>
      <c r="BJ1944" s="2"/>
      <c r="BK1944" s="2"/>
      <c r="BL1944" s="2"/>
      <c r="BM1944" s="2"/>
      <c r="BN1944" s="2"/>
      <c r="BO1944" s="2"/>
      <c r="BP1944" s="2"/>
      <c r="BQ1944" s="2"/>
      <c r="BR1944" s="2"/>
      <c r="BS1944" s="2"/>
      <c r="BT1944" s="2"/>
      <c r="BU1944" s="2"/>
      <c r="BV1944" s="2"/>
      <c r="BW1944" s="2"/>
      <c r="BX1944" s="2"/>
      <c r="BY1944" s="2"/>
      <c r="BZ1944" s="2"/>
      <c r="CA1944" s="2"/>
      <c r="CB1944" s="2"/>
      <c r="CC1944" s="2"/>
      <c r="CD1944" s="2"/>
      <c r="CE1944" s="2"/>
      <c r="CF1944" s="2"/>
      <c r="CG1944" s="2"/>
      <c r="CH1944" s="2"/>
      <c r="CI1944" s="2"/>
      <c r="CJ1944" s="2"/>
      <c r="CK1944" s="2"/>
      <c r="CL1944" s="2"/>
      <c r="CM1944" s="2"/>
      <c r="CN1944" s="2"/>
      <c r="CO1944" s="2"/>
    </row>
    <row r="1945" spans="1:93" s="1" customFormat="1" ht="12.75">
      <c r="A1945" s="40"/>
      <c r="B1945" s="41"/>
      <c r="C1945" s="393"/>
      <c r="D1945" s="393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2"/>
      <c r="AR1945" s="2"/>
      <c r="AS1945" s="2"/>
      <c r="AT1945" s="2"/>
      <c r="AU1945" s="2"/>
      <c r="AV1945" s="2"/>
      <c r="AW1945" s="2"/>
      <c r="AX1945" s="2"/>
      <c r="AY1945" s="2"/>
      <c r="AZ1945" s="2"/>
      <c r="BA1945" s="2"/>
      <c r="BB1945" s="2"/>
      <c r="BC1945" s="2"/>
      <c r="BD1945" s="2"/>
      <c r="BE1945" s="2"/>
      <c r="BF1945" s="2"/>
      <c r="BG1945" s="2"/>
      <c r="BH1945" s="2"/>
      <c r="BI1945" s="2"/>
      <c r="BJ1945" s="2"/>
      <c r="BK1945" s="2"/>
      <c r="BL1945" s="2"/>
      <c r="BM1945" s="2"/>
      <c r="BN1945" s="2"/>
      <c r="BO1945" s="2"/>
      <c r="BP1945" s="2"/>
      <c r="BQ1945" s="2"/>
      <c r="BR1945" s="2"/>
      <c r="BS1945" s="2"/>
      <c r="BT1945" s="2"/>
      <c r="BU1945" s="2"/>
      <c r="BV1945" s="2"/>
      <c r="BW1945" s="2"/>
      <c r="BX1945" s="2"/>
      <c r="BY1945" s="2"/>
      <c r="BZ1945" s="2"/>
      <c r="CA1945" s="2"/>
      <c r="CB1945" s="2"/>
      <c r="CC1945" s="2"/>
      <c r="CD1945" s="2"/>
      <c r="CE1945" s="2"/>
      <c r="CF1945" s="2"/>
      <c r="CG1945" s="2"/>
      <c r="CH1945" s="2"/>
      <c r="CI1945" s="2"/>
      <c r="CJ1945" s="2"/>
      <c r="CK1945" s="2"/>
      <c r="CL1945" s="2"/>
      <c r="CM1945" s="2"/>
      <c r="CN1945" s="2"/>
      <c r="CO1945" s="2"/>
    </row>
    <row r="1946" spans="1:93" s="1" customFormat="1" ht="12.75">
      <c r="A1946" s="40"/>
      <c r="B1946" s="41"/>
      <c r="C1946" s="393"/>
      <c r="D1946" s="393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  <c r="AR1946" s="2"/>
      <c r="AS1946" s="2"/>
      <c r="AT1946" s="2"/>
      <c r="AU1946" s="2"/>
      <c r="AV1946" s="2"/>
      <c r="AW1946" s="2"/>
      <c r="AX1946" s="2"/>
      <c r="AY1946" s="2"/>
      <c r="AZ1946" s="2"/>
      <c r="BA1946" s="2"/>
      <c r="BB1946" s="2"/>
      <c r="BC1946" s="2"/>
      <c r="BD1946" s="2"/>
      <c r="BE1946" s="2"/>
      <c r="BF1946" s="2"/>
      <c r="BG1946" s="2"/>
      <c r="BH1946" s="2"/>
      <c r="BI1946" s="2"/>
      <c r="BJ1946" s="2"/>
      <c r="BK1946" s="2"/>
      <c r="BL1946" s="2"/>
      <c r="BM1946" s="2"/>
      <c r="BN1946" s="2"/>
      <c r="BO1946" s="2"/>
      <c r="BP1946" s="2"/>
      <c r="BQ1946" s="2"/>
      <c r="BR1946" s="2"/>
      <c r="BS1946" s="2"/>
      <c r="BT1946" s="2"/>
      <c r="BU1946" s="2"/>
      <c r="BV1946" s="2"/>
      <c r="BW1946" s="2"/>
      <c r="BX1946" s="2"/>
      <c r="BY1946" s="2"/>
      <c r="BZ1946" s="2"/>
      <c r="CA1946" s="2"/>
      <c r="CB1946" s="2"/>
      <c r="CC1946" s="2"/>
      <c r="CD1946" s="2"/>
      <c r="CE1946" s="2"/>
      <c r="CF1946" s="2"/>
      <c r="CG1946" s="2"/>
      <c r="CH1946" s="2"/>
      <c r="CI1946" s="2"/>
      <c r="CJ1946" s="2"/>
      <c r="CK1946" s="2"/>
      <c r="CL1946" s="2"/>
      <c r="CM1946" s="2"/>
      <c r="CN1946" s="2"/>
      <c r="CO1946" s="2"/>
    </row>
    <row r="1947" spans="1:93" s="1" customFormat="1" ht="12.75">
      <c r="A1947" s="40"/>
      <c r="B1947" s="41"/>
      <c r="C1947" s="393"/>
      <c r="D1947" s="393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  <c r="AR1947" s="2"/>
      <c r="AS1947" s="2"/>
      <c r="AT1947" s="2"/>
      <c r="AU1947" s="2"/>
      <c r="AV1947" s="2"/>
      <c r="AW1947" s="2"/>
      <c r="AX1947" s="2"/>
      <c r="AY1947" s="2"/>
      <c r="AZ1947" s="2"/>
      <c r="BA1947" s="2"/>
      <c r="BB1947" s="2"/>
      <c r="BC1947" s="2"/>
      <c r="BD1947" s="2"/>
      <c r="BE1947" s="2"/>
      <c r="BF1947" s="2"/>
      <c r="BG1947" s="2"/>
      <c r="BH1947" s="2"/>
      <c r="BI1947" s="2"/>
      <c r="BJ1947" s="2"/>
      <c r="BK1947" s="2"/>
      <c r="BL1947" s="2"/>
      <c r="BM1947" s="2"/>
      <c r="BN1947" s="2"/>
      <c r="BO1947" s="2"/>
      <c r="BP1947" s="2"/>
      <c r="BQ1947" s="2"/>
      <c r="BR1947" s="2"/>
      <c r="BS1947" s="2"/>
      <c r="BT1947" s="2"/>
      <c r="BU1947" s="2"/>
      <c r="BV1947" s="2"/>
      <c r="BW1947" s="2"/>
      <c r="BX1947" s="2"/>
      <c r="BY1947" s="2"/>
      <c r="BZ1947" s="2"/>
      <c r="CA1947" s="2"/>
      <c r="CB1947" s="2"/>
      <c r="CC1947" s="2"/>
      <c r="CD1947" s="2"/>
      <c r="CE1947" s="2"/>
      <c r="CF1947" s="2"/>
      <c r="CG1947" s="2"/>
      <c r="CH1947" s="2"/>
      <c r="CI1947" s="2"/>
      <c r="CJ1947" s="2"/>
      <c r="CK1947" s="2"/>
      <c r="CL1947" s="2"/>
      <c r="CM1947" s="2"/>
      <c r="CN1947" s="2"/>
      <c r="CO1947" s="2"/>
    </row>
    <row r="1948" spans="1:93" s="1" customFormat="1" ht="12.75">
      <c r="A1948" s="40"/>
      <c r="B1948" s="41"/>
      <c r="C1948" s="393"/>
      <c r="D1948" s="393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2"/>
      <c r="AR1948" s="2"/>
      <c r="AS1948" s="2"/>
      <c r="AT1948" s="2"/>
      <c r="AU1948" s="2"/>
      <c r="AV1948" s="2"/>
      <c r="AW1948" s="2"/>
      <c r="AX1948" s="2"/>
      <c r="AY1948" s="2"/>
      <c r="AZ1948" s="2"/>
      <c r="BA1948" s="2"/>
      <c r="BB1948" s="2"/>
      <c r="BC1948" s="2"/>
      <c r="BD1948" s="2"/>
      <c r="BE1948" s="2"/>
      <c r="BF1948" s="2"/>
      <c r="BG1948" s="2"/>
      <c r="BH1948" s="2"/>
      <c r="BI1948" s="2"/>
      <c r="BJ1948" s="2"/>
      <c r="BK1948" s="2"/>
      <c r="BL1948" s="2"/>
      <c r="BM1948" s="2"/>
      <c r="BN1948" s="2"/>
      <c r="BO1948" s="2"/>
      <c r="BP1948" s="2"/>
      <c r="BQ1948" s="2"/>
      <c r="BR1948" s="2"/>
      <c r="BS1948" s="2"/>
      <c r="BT1948" s="2"/>
      <c r="BU1948" s="2"/>
      <c r="BV1948" s="2"/>
      <c r="BW1948" s="2"/>
      <c r="BX1948" s="2"/>
      <c r="BY1948" s="2"/>
      <c r="BZ1948" s="2"/>
      <c r="CA1948" s="2"/>
      <c r="CB1948" s="2"/>
      <c r="CC1948" s="2"/>
      <c r="CD1948" s="2"/>
      <c r="CE1948" s="2"/>
      <c r="CF1948" s="2"/>
      <c r="CG1948" s="2"/>
      <c r="CH1948" s="2"/>
      <c r="CI1948" s="2"/>
      <c r="CJ1948" s="2"/>
      <c r="CK1948" s="2"/>
      <c r="CL1948" s="2"/>
      <c r="CM1948" s="2"/>
      <c r="CN1948" s="2"/>
      <c r="CO1948" s="2"/>
    </row>
    <row r="1949" spans="1:93" s="1" customFormat="1" ht="12.75">
      <c r="A1949" s="40"/>
      <c r="B1949" s="41"/>
      <c r="C1949" s="393"/>
      <c r="D1949" s="393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2"/>
      <c r="AR1949" s="2"/>
      <c r="AS1949" s="2"/>
      <c r="AT1949" s="2"/>
      <c r="AU1949" s="2"/>
      <c r="AV1949" s="2"/>
      <c r="AW1949" s="2"/>
      <c r="AX1949" s="2"/>
      <c r="AY1949" s="2"/>
      <c r="AZ1949" s="2"/>
      <c r="BA1949" s="2"/>
      <c r="BB1949" s="2"/>
      <c r="BC1949" s="2"/>
      <c r="BD1949" s="2"/>
      <c r="BE1949" s="2"/>
      <c r="BF1949" s="2"/>
      <c r="BG1949" s="2"/>
      <c r="BH1949" s="2"/>
      <c r="BI1949" s="2"/>
      <c r="BJ1949" s="2"/>
      <c r="BK1949" s="2"/>
      <c r="BL1949" s="2"/>
      <c r="BM1949" s="2"/>
      <c r="BN1949" s="2"/>
      <c r="BO1949" s="2"/>
      <c r="BP1949" s="2"/>
      <c r="BQ1949" s="2"/>
      <c r="BR1949" s="2"/>
      <c r="BS1949" s="2"/>
      <c r="BT1949" s="2"/>
      <c r="BU1949" s="2"/>
      <c r="BV1949" s="2"/>
      <c r="BW1949" s="2"/>
      <c r="BX1949" s="2"/>
      <c r="BY1949" s="2"/>
      <c r="BZ1949" s="2"/>
      <c r="CA1949" s="2"/>
      <c r="CB1949" s="2"/>
      <c r="CC1949" s="2"/>
      <c r="CD1949" s="2"/>
      <c r="CE1949" s="2"/>
      <c r="CF1949" s="2"/>
      <c r="CG1949" s="2"/>
      <c r="CH1949" s="2"/>
      <c r="CI1949" s="2"/>
      <c r="CJ1949" s="2"/>
      <c r="CK1949" s="2"/>
      <c r="CL1949" s="2"/>
      <c r="CM1949" s="2"/>
      <c r="CN1949" s="2"/>
      <c r="CO1949" s="2"/>
    </row>
    <row r="1950" spans="1:93" s="1" customFormat="1" ht="12.75">
      <c r="A1950" s="40"/>
      <c r="B1950" s="41"/>
      <c r="C1950" s="393"/>
      <c r="D1950" s="393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  <c r="AR1950" s="2"/>
      <c r="AS1950" s="2"/>
      <c r="AT1950" s="2"/>
      <c r="AU1950" s="2"/>
      <c r="AV1950" s="2"/>
      <c r="AW1950" s="2"/>
      <c r="AX1950" s="2"/>
      <c r="AY1950" s="2"/>
      <c r="AZ1950" s="2"/>
      <c r="BA1950" s="2"/>
      <c r="BB1950" s="2"/>
      <c r="BC1950" s="2"/>
      <c r="BD1950" s="2"/>
      <c r="BE1950" s="2"/>
      <c r="BF1950" s="2"/>
      <c r="BG1950" s="2"/>
      <c r="BH1950" s="2"/>
      <c r="BI1950" s="2"/>
      <c r="BJ1950" s="2"/>
      <c r="BK1950" s="2"/>
      <c r="BL1950" s="2"/>
      <c r="BM1950" s="2"/>
      <c r="BN1950" s="2"/>
      <c r="BO1950" s="2"/>
      <c r="BP1950" s="2"/>
      <c r="BQ1950" s="2"/>
      <c r="BR1950" s="2"/>
      <c r="BS1950" s="2"/>
      <c r="BT1950" s="2"/>
      <c r="BU1950" s="2"/>
      <c r="BV1950" s="2"/>
      <c r="BW1950" s="2"/>
      <c r="BX1950" s="2"/>
      <c r="BY1950" s="2"/>
      <c r="BZ1950" s="2"/>
      <c r="CA1950" s="2"/>
      <c r="CB1950" s="2"/>
      <c r="CC1950" s="2"/>
      <c r="CD1950" s="2"/>
      <c r="CE1950" s="2"/>
      <c r="CF1950" s="2"/>
      <c r="CG1950" s="2"/>
      <c r="CH1950" s="2"/>
      <c r="CI1950" s="2"/>
      <c r="CJ1950" s="2"/>
      <c r="CK1950" s="2"/>
      <c r="CL1950" s="2"/>
      <c r="CM1950" s="2"/>
      <c r="CN1950" s="2"/>
      <c r="CO1950" s="2"/>
    </row>
    <row r="1951" spans="1:93" s="1" customFormat="1" ht="12.75">
      <c r="A1951" s="40"/>
      <c r="B1951" s="41"/>
      <c r="C1951" s="393"/>
      <c r="D1951" s="393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  <c r="AR1951" s="2"/>
      <c r="AS1951" s="2"/>
      <c r="AT1951" s="2"/>
      <c r="AU1951" s="2"/>
      <c r="AV1951" s="2"/>
      <c r="AW1951" s="2"/>
      <c r="AX1951" s="2"/>
      <c r="AY1951" s="2"/>
      <c r="AZ1951" s="2"/>
      <c r="BA1951" s="2"/>
      <c r="BB1951" s="2"/>
      <c r="BC1951" s="2"/>
      <c r="BD1951" s="2"/>
      <c r="BE1951" s="2"/>
      <c r="BF1951" s="2"/>
      <c r="BG1951" s="2"/>
      <c r="BH1951" s="2"/>
      <c r="BI1951" s="2"/>
      <c r="BJ1951" s="2"/>
      <c r="BK1951" s="2"/>
      <c r="BL1951" s="2"/>
      <c r="BM1951" s="2"/>
      <c r="BN1951" s="2"/>
      <c r="BO1951" s="2"/>
      <c r="BP1951" s="2"/>
      <c r="BQ1951" s="2"/>
      <c r="BR1951" s="2"/>
      <c r="BS1951" s="2"/>
      <c r="BT1951" s="2"/>
      <c r="BU1951" s="2"/>
      <c r="BV1951" s="2"/>
      <c r="BW1951" s="2"/>
      <c r="BX1951" s="2"/>
      <c r="BY1951" s="2"/>
      <c r="BZ1951" s="2"/>
      <c r="CA1951" s="2"/>
      <c r="CB1951" s="2"/>
      <c r="CC1951" s="2"/>
      <c r="CD1951" s="2"/>
      <c r="CE1951" s="2"/>
      <c r="CF1951" s="2"/>
      <c r="CG1951" s="2"/>
      <c r="CH1951" s="2"/>
      <c r="CI1951" s="2"/>
      <c r="CJ1951" s="2"/>
      <c r="CK1951" s="2"/>
      <c r="CL1951" s="2"/>
      <c r="CM1951" s="2"/>
      <c r="CN1951" s="2"/>
      <c r="CO1951" s="2"/>
    </row>
    <row r="1952" spans="1:93" s="1" customFormat="1" ht="12.75">
      <c r="A1952" s="40"/>
      <c r="B1952" s="41"/>
      <c r="C1952" s="393"/>
      <c r="D1952" s="393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2"/>
      <c r="AR1952" s="2"/>
      <c r="AS1952" s="2"/>
      <c r="AT1952" s="2"/>
      <c r="AU1952" s="2"/>
      <c r="AV1952" s="2"/>
      <c r="AW1952" s="2"/>
      <c r="AX1952" s="2"/>
      <c r="AY1952" s="2"/>
      <c r="AZ1952" s="2"/>
      <c r="BA1952" s="2"/>
      <c r="BB1952" s="2"/>
      <c r="BC1952" s="2"/>
      <c r="BD1952" s="2"/>
      <c r="BE1952" s="2"/>
      <c r="BF1952" s="2"/>
      <c r="BG1952" s="2"/>
      <c r="BH1952" s="2"/>
      <c r="BI1952" s="2"/>
      <c r="BJ1952" s="2"/>
      <c r="BK1952" s="2"/>
      <c r="BL1952" s="2"/>
      <c r="BM1952" s="2"/>
      <c r="BN1952" s="2"/>
      <c r="BO1952" s="2"/>
      <c r="BP1952" s="2"/>
      <c r="BQ1952" s="2"/>
      <c r="BR1952" s="2"/>
      <c r="BS1952" s="2"/>
      <c r="BT1952" s="2"/>
      <c r="BU1952" s="2"/>
      <c r="BV1952" s="2"/>
      <c r="BW1952" s="2"/>
      <c r="BX1952" s="2"/>
      <c r="BY1952" s="2"/>
      <c r="BZ1952" s="2"/>
      <c r="CA1952" s="2"/>
      <c r="CB1952" s="2"/>
      <c r="CC1952" s="2"/>
      <c r="CD1952" s="2"/>
      <c r="CE1952" s="2"/>
      <c r="CF1952" s="2"/>
      <c r="CG1952" s="2"/>
      <c r="CH1952" s="2"/>
      <c r="CI1952" s="2"/>
      <c r="CJ1952" s="2"/>
      <c r="CK1952" s="2"/>
      <c r="CL1952" s="2"/>
      <c r="CM1952" s="2"/>
      <c r="CN1952" s="2"/>
      <c r="CO1952" s="2"/>
    </row>
    <row r="1953" spans="1:93" s="1" customFormat="1" ht="12.75">
      <c r="A1953" s="40"/>
      <c r="B1953" s="41"/>
      <c r="C1953" s="393"/>
      <c r="D1953" s="393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P1953" s="2"/>
      <c r="AQ1953" s="2"/>
      <c r="AR1953" s="2"/>
      <c r="AS1953" s="2"/>
      <c r="AT1953" s="2"/>
      <c r="AU1953" s="2"/>
      <c r="AV1953" s="2"/>
      <c r="AW1953" s="2"/>
      <c r="AX1953" s="2"/>
      <c r="AY1953" s="2"/>
      <c r="AZ1953" s="2"/>
      <c r="BA1953" s="2"/>
      <c r="BB1953" s="2"/>
      <c r="BC1953" s="2"/>
      <c r="BD1953" s="2"/>
      <c r="BE1953" s="2"/>
      <c r="BF1953" s="2"/>
      <c r="BG1953" s="2"/>
      <c r="BH1953" s="2"/>
      <c r="BI1953" s="2"/>
      <c r="BJ1953" s="2"/>
      <c r="BK1953" s="2"/>
      <c r="BL1953" s="2"/>
      <c r="BM1953" s="2"/>
      <c r="BN1953" s="2"/>
      <c r="BO1953" s="2"/>
      <c r="BP1953" s="2"/>
      <c r="BQ1953" s="2"/>
      <c r="BR1953" s="2"/>
      <c r="BS1953" s="2"/>
      <c r="BT1953" s="2"/>
      <c r="BU1953" s="2"/>
      <c r="BV1953" s="2"/>
      <c r="BW1953" s="2"/>
      <c r="BX1953" s="2"/>
      <c r="BY1953" s="2"/>
      <c r="BZ1953" s="2"/>
      <c r="CA1953" s="2"/>
      <c r="CB1953" s="2"/>
      <c r="CC1953" s="2"/>
      <c r="CD1953" s="2"/>
      <c r="CE1953" s="2"/>
      <c r="CF1953" s="2"/>
      <c r="CG1953" s="2"/>
      <c r="CH1953" s="2"/>
      <c r="CI1953" s="2"/>
      <c r="CJ1953" s="2"/>
      <c r="CK1953" s="2"/>
      <c r="CL1953" s="2"/>
      <c r="CM1953" s="2"/>
      <c r="CN1953" s="2"/>
      <c r="CO1953" s="2"/>
    </row>
    <row r="1954" spans="1:93" s="1" customFormat="1" ht="12.75">
      <c r="A1954" s="40"/>
      <c r="B1954" s="41"/>
      <c r="C1954" s="393"/>
      <c r="D1954" s="393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P1954" s="2"/>
      <c r="AQ1954" s="2"/>
      <c r="AR1954" s="2"/>
      <c r="AS1954" s="2"/>
      <c r="AT1954" s="2"/>
      <c r="AU1954" s="2"/>
      <c r="AV1954" s="2"/>
      <c r="AW1954" s="2"/>
      <c r="AX1954" s="2"/>
      <c r="AY1954" s="2"/>
      <c r="AZ1954" s="2"/>
      <c r="BA1954" s="2"/>
      <c r="BB1954" s="2"/>
      <c r="BC1954" s="2"/>
      <c r="BD1954" s="2"/>
      <c r="BE1954" s="2"/>
      <c r="BF1954" s="2"/>
      <c r="BG1954" s="2"/>
      <c r="BH1954" s="2"/>
      <c r="BI1954" s="2"/>
      <c r="BJ1954" s="2"/>
      <c r="BK1954" s="2"/>
      <c r="BL1954" s="2"/>
      <c r="BM1954" s="2"/>
      <c r="BN1954" s="2"/>
      <c r="BO1954" s="2"/>
      <c r="BP1954" s="2"/>
      <c r="BQ1954" s="2"/>
      <c r="BR1954" s="2"/>
      <c r="BS1954" s="2"/>
      <c r="BT1954" s="2"/>
      <c r="BU1954" s="2"/>
      <c r="BV1954" s="2"/>
      <c r="BW1954" s="2"/>
      <c r="BX1954" s="2"/>
      <c r="BY1954" s="2"/>
      <c r="BZ1954" s="2"/>
      <c r="CA1954" s="2"/>
      <c r="CB1954" s="2"/>
      <c r="CC1954" s="2"/>
      <c r="CD1954" s="2"/>
      <c r="CE1954" s="2"/>
      <c r="CF1954" s="2"/>
      <c r="CG1954" s="2"/>
      <c r="CH1954" s="2"/>
      <c r="CI1954" s="2"/>
      <c r="CJ1954" s="2"/>
      <c r="CK1954" s="2"/>
      <c r="CL1954" s="2"/>
      <c r="CM1954" s="2"/>
      <c r="CN1954" s="2"/>
      <c r="CO1954" s="2"/>
    </row>
    <row r="1955" spans="1:93" s="1" customFormat="1" ht="12.75">
      <c r="A1955" s="40"/>
      <c r="B1955" s="41"/>
      <c r="C1955" s="393"/>
      <c r="D1955" s="393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P1955" s="2"/>
      <c r="AQ1955" s="2"/>
      <c r="AR1955" s="2"/>
      <c r="AS1955" s="2"/>
      <c r="AT1955" s="2"/>
      <c r="AU1955" s="2"/>
      <c r="AV1955" s="2"/>
      <c r="AW1955" s="2"/>
      <c r="AX1955" s="2"/>
      <c r="AY1955" s="2"/>
      <c r="AZ1955" s="2"/>
      <c r="BA1955" s="2"/>
      <c r="BB1955" s="2"/>
      <c r="BC1955" s="2"/>
      <c r="BD1955" s="2"/>
      <c r="BE1955" s="2"/>
      <c r="BF1955" s="2"/>
      <c r="BG1955" s="2"/>
      <c r="BH1955" s="2"/>
      <c r="BI1955" s="2"/>
      <c r="BJ1955" s="2"/>
      <c r="BK1955" s="2"/>
      <c r="BL1955" s="2"/>
      <c r="BM1955" s="2"/>
      <c r="BN1955" s="2"/>
      <c r="BO1955" s="2"/>
      <c r="BP1955" s="2"/>
      <c r="BQ1955" s="2"/>
      <c r="BR1955" s="2"/>
      <c r="BS1955" s="2"/>
      <c r="BT1955" s="2"/>
      <c r="BU1955" s="2"/>
      <c r="BV1955" s="2"/>
      <c r="BW1955" s="2"/>
      <c r="BX1955" s="2"/>
      <c r="BY1955" s="2"/>
      <c r="BZ1955" s="2"/>
      <c r="CA1955" s="2"/>
      <c r="CB1955" s="2"/>
      <c r="CC1955" s="2"/>
      <c r="CD1955" s="2"/>
      <c r="CE1955" s="2"/>
      <c r="CF1955" s="2"/>
      <c r="CG1955" s="2"/>
      <c r="CH1955" s="2"/>
      <c r="CI1955" s="2"/>
      <c r="CJ1955" s="2"/>
      <c r="CK1955" s="2"/>
      <c r="CL1955" s="2"/>
      <c r="CM1955" s="2"/>
      <c r="CN1955" s="2"/>
      <c r="CO1955" s="2"/>
    </row>
    <row r="1956" spans="1:93" s="1" customFormat="1" ht="12.75">
      <c r="A1956" s="40"/>
      <c r="B1956" s="41"/>
      <c r="C1956" s="393"/>
      <c r="D1956" s="393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P1956" s="2"/>
      <c r="AQ1956" s="2"/>
      <c r="AR1956" s="2"/>
      <c r="AS1956" s="2"/>
      <c r="AT1956" s="2"/>
      <c r="AU1956" s="2"/>
      <c r="AV1956" s="2"/>
      <c r="AW1956" s="2"/>
      <c r="AX1956" s="2"/>
      <c r="AY1956" s="2"/>
      <c r="AZ1956" s="2"/>
      <c r="BA1956" s="2"/>
      <c r="BB1956" s="2"/>
      <c r="BC1956" s="2"/>
      <c r="BD1956" s="2"/>
      <c r="BE1956" s="2"/>
      <c r="BF1956" s="2"/>
      <c r="BG1956" s="2"/>
      <c r="BH1956" s="2"/>
      <c r="BI1956" s="2"/>
      <c r="BJ1956" s="2"/>
      <c r="BK1956" s="2"/>
      <c r="BL1956" s="2"/>
      <c r="BM1956" s="2"/>
      <c r="BN1956" s="2"/>
      <c r="BO1956" s="2"/>
      <c r="BP1956" s="2"/>
      <c r="BQ1956" s="2"/>
      <c r="BR1956" s="2"/>
      <c r="BS1956" s="2"/>
      <c r="BT1956" s="2"/>
      <c r="BU1956" s="2"/>
      <c r="BV1956" s="2"/>
      <c r="BW1956" s="2"/>
      <c r="BX1956" s="2"/>
      <c r="BY1956" s="2"/>
      <c r="BZ1956" s="2"/>
      <c r="CA1956" s="2"/>
      <c r="CB1956" s="2"/>
      <c r="CC1956" s="2"/>
      <c r="CD1956" s="2"/>
      <c r="CE1956" s="2"/>
      <c r="CF1956" s="2"/>
      <c r="CG1956" s="2"/>
      <c r="CH1956" s="2"/>
      <c r="CI1956" s="2"/>
      <c r="CJ1956" s="2"/>
      <c r="CK1956" s="2"/>
      <c r="CL1956" s="2"/>
      <c r="CM1956" s="2"/>
      <c r="CN1956" s="2"/>
      <c r="CO1956" s="2"/>
    </row>
    <row r="1957" spans="1:93" s="1" customFormat="1" ht="12.75">
      <c r="A1957" s="40"/>
      <c r="B1957" s="41"/>
      <c r="C1957" s="393"/>
      <c r="D1957" s="393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/>
      <c r="AQ1957" s="2"/>
      <c r="AR1957" s="2"/>
      <c r="AS1957" s="2"/>
      <c r="AT1957" s="2"/>
      <c r="AU1957" s="2"/>
      <c r="AV1957" s="2"/>
      <c r="AW1957" s="2"/>
      <c r="AX1957" s="2"/>
      <c r="AY1957" s="2"/>
      <c r="AZ1957" s="2"/>
      <c r="BA1957" s="2"/>
      <c r="BB1957" s="2"/>
      <c r="BC1957" s="2"/>
      <c r="BD1957" s="2"/>
      <c r="BE1957" s="2"/>
      <c r="BF1957" s="2"/>
      <c r="BG1957" s="2"/>
      <c r="BH1957" s="2"/>
      <c r="BI1957" s="2"/>
      <c r="BJ1957" s="2"/>
      <c r="BK1957" s="2"/>
      <c r="BL1957" s="2"/>
      <c r="BM1957" s="2"/>
      <c r="BN1957" s="2"/>
      <c r="BO1957" s="2"/>
      <c r="BP1957" s="2"/>
      <c r="BQ1957" s="2"/>
      <c r="BR1957" s="2"/>
      <c r="BS1957" s="2"/>
      <c r="BT1957" s="2"/>
      <c r="BU1957" s="2"/>
      <c r="BV1957" s="2"/>
      <c r="BW1957" s="2"/>
      <c r="BX1957" s="2"/>
      <c r="BY1957" s="2"/>
      <c r="BZ1957" s="2"/>
      <c r="CA1957" s="2"/>
      <c r="CB1957" s="2"/>
      <c r="CC1957" s="2"/>
      <c r="CD1957" s="2"/>
      <c r="CE1957" s="2"/>
      <c r="CF1957" s="2"/>
      <c r="CG1957" s="2"/>
      <c r="CH1957" s="2"/>
      <c r="CI1957" s="2"/>
      <c r="CJ1957" s="2"/>
      <c r="CK1957" s="2"/>
      <c r="CL1957" s="2"/>
      <c r="CM1957" s="2"/>
      <c r="CN1957" s="2"/>
      <c r="CO1957" s="2"/>
    </row>
    <row r="1958" spans="1:93" s="1" customFormat="1" ht="12.75">
      <c r="A1958" s="40"/>
      <c r="B1958" s="41"/>
      <c r="C1958" s="393"/>
      <c r="D1958" s="393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P1958" s="2"/>
      <c r="AQ1958" s="2"/>
      <c r="AR1958" s="2"/>
      <c r="AS1958" s="2"/>
      <c r="AT1958" s="2"/>
      <c r="AU1958" s="2"/>
      <c r="AV1958" s="2"/>
      <c r="AW1958" s="2"/>
      <c r="AX1958" s="2"/>
      <c r="AY1958" s="2"/>
      <c r="AZ1958" s="2"/>
      <c r="BA1958" s="2"/>
      <c r="BB1958" s="2"/>
      <c r="BC1958" s="2"/>
      <c r="BD1958" s="2"/>
      <c r="BE1958" s="2"/>
      <c r="BF1958" s="2"/>
      <c r="BG1958" s="2"/>
      <c r="BH1958" s="2"/>
      <c r="BI1958" s="2"/>
      <c r="BJ1958" s="2"/>
      <c r="BK1958" s="2"/>
      <c r="BL1958" s="2"/>
      <c r="BM1958" s="2"/>
      <c r="BN1958" s="2"/>
      <c r="BO1958" s="2"/>
      <c r="BP1958" s="2"/>
      <c r="BQ1958" s="2"/>
      <c r="BR1958" s="2"/>
      <c r="BS1958" s="2"/>
      <c r="BT1958" s="2"/>
      <c r="BU1958" s="2"/>
      <c r="BV1958" s="2"/>
      <c r="BW1958" s="2"/>
      <c r="BX1958" s="2"/>
      <c r="BY1958" s="2"/>
      <c r="BZ1958" s="2"/>
      <c r="CA1958" s="2"/>
      <c r="CB1958" s="2"/>
      <c r="CC1958" s="2"/>
      <c r="CD1958" s="2"/>
      <c r="CE1958" s="2"/>
      <c r="CF1958" s="2"/>
      <c r="CG1958" s="2"/>
      <c r="CH1958" s="2"/>
      <c r="CI1958" s="2"/>
      <c r="CJ1958" s="2"/>
      <c r="CK1958" s="2"/>
      <c r="CL1958" s="2"/>
      <c r="CM1958" s="2"/>
      <c r="CN1958" s="2"/>
      <c r="CO1958" s="2"/>
    </row>
    <row r="1959" spans="1:93" s="1" customFormat="1" ht="12.75">
      <c r="A1959" s="40"/>
      <c r="B1959" s="41"/>
      <c r="C1959" s="393"/>
      <c r="D1959" s="393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  <c r="AR1959" s="2"/>
      <c r="AS1959" s="2"/>
      <c r="AT1959" s="2"/>
      <c r="AU1959" s="2"/>
      <c r="AV1959" s="2"/>
      <c r="AW1959" s="2"/>
      <c r="AX1959" s="2"/>
      <c r="AY1959" s="2"/>
      <c r="AZ1959" s="2"/>
      <c r="BA1959" s="2"/>
      <c r="BB1959" s="2"/>
      <c r="BC1959" s="2"/>
      <c r="BD1959" s="2"/>
      <c r="BE1959" s="2"/>
      <c r="BF1959" s="2"/>
      <c r="BG1959" s="2"/>
      <c r="BH1959" s="2"/>
      <c r="BI1959" s="2"/>
      <c r="BJ1959" s="2"/>
      <c r="BK1959" s="2"/>
      <c r="BL1959" s="2"/>
      <c r="BM1959" s="2"/>
      <c r="BN1959" s="2"/>
      <c r="BO1959" s="2"/>
      <c r="BP1959" s="2"/>
      <c r="BQ1959" s="2"/>
      <c r="BR1959" s="2"/>
      <c r="BS1959" s="2"/>
      <c r="BT1959" s="2"/>
      <c r="BU1959" s="2"/>
      <c r="BV1959" s="2"/>
      <c r="BW1959" s="2"/>
      <c r="BX1959" s="2"/>
      <c r="BY1959" s="2"/>
      <c r="BZ1959" s="2"/>
      <c r="CA1959" s="2"/>
      <c r="CB1959" s="2"/>
      <c r="CC1959" s="2"/>
      <c r="CD1959" s="2"/>
      <c r="CE1959" s="2"/>
      <c r="CF1959" s="2"/>
      <c r="CG1959" s="2"/>
      <c r="CH1959" s="2"/>
      <c r="CI1959" s="2"/>
      <c r="CJ1959" s="2"/>
      <c r="CK1959" s="2"/>
      <c r="CL1959" s="2"/>
      <c r="CM1959" s="2"/>
      <c r="CN1959" s="2"/>
      <c r="CO1959" s="2"/>
    </row>
    <row r="1960" spans="1:93" s="1" customFormat="1" ht="12.75">
      <c r="A1960" s="40"/>
      <c r="B1960" s="41"/>
      <c r="C1960" s="393"/>
      <c r="D1960" s="393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P1960" s="2"/>
      <c r="AQ1960" s="2"/>
      <c r="AR1960" s="2"/>
      <c r="AS1960" s="2"/>
      <c r="AT1960" s="2"/>
      <c r="AU1960" s="2"/>
      <c r="AV1960" s="2"/>
      <c r="AW1960" s="2"/>
      <c r="AX1960" s="2"/>
      <c r="AY1960" s="2"/>
      <c r="AZ1960" s="2"/>
      <c r="BA1960" s="2"/>
      <c r="BB1960" s="2"/>
      <c r="BC1960" s="2"/>
      <c r="BD1960" s="2"/>
      <c r="BE1960" s="2"/>
      <c r="BF1960" s="2"/>
      <c r="BG1960" s="2"/>
      <c r="BH1960" s="2"/>
      <c r="BI1960" s="2"/>
      <c r="BJ1960" s="2"/>
      <c r="BK1960" s="2"/>
      <c r="BL1960" s="2"/>
      <c r="BM1960" s="2"/>
      <c r="BN1960" s="2"/>
      <c r="BO1960" s="2"/>
      <c r="BP1960" s="2"/>
      <c r="BQ1960" s="2"/>
      <c r="BR1960" s="2"/>
      <c r="BS1960" s="2"/>
      <c r="BT1960" s="2"/>
      <c r="BU1960" s="2"/>
      <c r="BV1960" s="2"/>
      <c r="BW1960" s="2"/>
      <c r="BX1960" s="2"/>
      <c r="BY1960" s="2"/>
      <c r="BZ1960" s="2"/>
      <c r="CA1960" s="2"/>
      <c r="CB1960" s="2"/>
      <c r="CC1960" s="2"/>
      <c r="CD1960" s="2"/>
      <c r="CE1960" s="2"/>
      <c r="CF1960" s="2"/>
      <c r="CG1960" s="2"/>
      <c r="CH1960" s="2"/>
      <c r="CI1960" s="2"/>
      <c r="CJ1960" s="2"/>
      <c r="CK1960" s="2"/>
      <c r="CL1960" s="2"/>
      <c r="CM1960" s="2"/>
      <c r="CN1960" s="2"/>
      <c r="CO1960" s="2"/>
    </row>
    <row r="1961" spans="1:93" s="1" customFormat="1" ht="12.75">
      <c r="A1961" s="40"/>
      <c r="B1961" s="41"/>
      <c r="C1961" s="393"/>
      <c r="D1961" s="393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P1961" s="2"/>
      <c r="AQ1961" s="2"/>
      <c r="AR1961" s="2"/>
      <c r="AS1961" s="2"/>
      <c r="AT1961" s="2"/>
      <c r="AU1961" s="2"/>
      <c r="AV1961" s="2"/>
      <c r="AW1961" s="2"/>
      <c r="AX1961" s="2"/>
      <c r="AY1961" s="2"/>
      <c r="AZ1961" s="2"/>
      <c r="BA1961" s="2"/>
      <c r="BB1961" s="2"/>
      <c r="BC1961" s="2"/>
      <c r="BD1961" s="2"/>
      <c r="BE1961" s="2"/>
      <c r="BF1961" s="2"/>
      <c r="BG1961" s="2"/>
      <c r="BH1961" s="2"/>
      <c r="BI1961" s="2"/>
      <c r="BJ1961" s="2"/>
      <c r="BK1961" s="2"/>
      <c r="BL1961" s="2"/>
      <c r="BM1961" s="2"/>
      <c r="BN1961" s="2"/>
      <c r="BO1961" s="2"/>
      <c r="BP1961" s="2"/>
      <c r="BQ1961" s="2"/>
      <c r="BR1961" s="2"/>
      <c r="BS1961" s="2"/>
      <c r="BT1961" s="2"/>
      <c r="BU1961" s="2"/>
      <c r="BV1961" s="2"/>
      <c r="BW1961" s="2"/>
      <c r="BX1961" s="2"/>
      <c r="BY1961" s="2"/>
      <c r="BZ1961" s="2"/>
      <c r="CA1961" s="2"/>
      <c r="CB1961" s="2"/>
      <c r="CC1961" s="2"/>
      <c r="CD1961" s="2"/>
      <c r="CE1961" s="2"/>
      <c r="CF1961" s="2"/>
      <c r="CG1961" s="2"/>
      <c r="CH1961" s="2"/>
      <c r="CI1961" s="2"/>
      <c r="CJ1961" s="2"/>
      <c r="CK1961" s="2"/>
      <c r="CL1961" s="2"/>
      <c r="CM1961" s="2"/>
      <c r="CN1961" s="2"/>
      <c r="CO1961" s="2"/>
    </row>
    <row r="1962" spans="1:93" s="1" customFormat="1" ht="12.75">
      <c r="A1962" s="40"/>
      <c r="B1962" s="41"/>
      <c r="C1962" s="393"/>
      <c r="D1962" s="393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P1962" s="2"/>
      <c r="AQ1962" s="2"/>
      <c r="AR1962" s="2"/>
      <c r="AS1962" s="2"/>
      <c r="AT1962" s="2"/>
      <c r="AU1962" s="2"/>
      <c r="AV1962" s="2"/>
      <c r="AW1962" s="2"/>
      <c r="AX1962" s="2"/>
      <c r="AY1962" s="2"/>
      <c r="AZ1962" s="2"/>
      <c r="BA1962" s="2"/>
      <c r="BB1962" s="2"/>
      <c r="BC1962" s="2"/>
      <c r="BD1962" s="2"/>
      <c r="BE1962" s="2"/>
      <c r="BF1962" s="2"/>
      <c r="BG1962" s="2"/>
      <c r="BH1962" s="2"/>
      <c r="BI1962" s="2"/>
      <c r="BJ1962" s="2"/>
      <c r="BK1962" s="2"/>
      <c r="BL1962" s="2"/>
      <c r="BM1962" s="2"/>
      <c r="BN1962" s="2"/>
      <c r="BO1962" s="2"/>
      <c r="BP1962" s="2"/>
      <c r="BQ1962" s="2"/>
      <c r="BR1962" s="2"/>
      <c r="BS1962" s="2"/>
      <c r="BT1962" s="2"/>
      <c r="BU1962" s="2"/>
      <c r="BV1962" s="2"/>
      <c r="BW1962" s="2"/>
      <c r="BX1962" s="2"/>
      <c r="BY1962" s="2"/>
      <c r="BZ1962" s="2"/>
      <c r="CA1962" s="2"/>
      <c r="CB1962" s="2"/>
      <c r="CC1962" s="2"/>
      <c r="CD1962" s="2"/>
      <c r="CE1962" s="2"/>
      <c r="CF1962" s="2"/>
      <c r="CG1962" s="2"/>
      <c r="CH1962" s="2"/>
      <c r="CI1962" s="2"/>
      <c r="CJ1962" s="2"/>
      <c r="CK1962" s="2"/>
      <c r="CL1962" s="2"/>
      <c r="CM1962" s="2"/>
      <c r="CN1962" s="2"/>
      <c r="CO1962" s="2"/>
    </row>
    <row r="1963" spans="1:93" s="1" customFormat="1" ht="12.75">
      <c r="A1963" s="40"/>
      <c r="B1963" s="41"/>
      <c r="C1963" s="393"/>
      <c r="D1963" s="393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P1963" s="2"/>
      <c r="AQ1963" s="2"/>
      <c r="AR1963" s="2"/>
      <c r="AS1963" s="2"/>
      <c r="AT1963" s="2"/>
      <c r="AU1963" s="2"/>
      <c r="AV1963" s="2"/>
      <c r="AW1963" s="2"/>
      <c r="AX1963" s="2"/>
      <c r="AY1963" s="2"/>
      <c r="AZ1963" s="2"/>
      <c r="BA1963" s="2"/>
      <c r="BB1963" s="2"/>
      <c r="BC1963" s="2"/>
      <c r="BD1963" s="2"/>
      <c r="BE1963" s="2"/>
      <c r="BF1963" s="2"/>
      <c r="BG1963" s="2"/>
      <c r="BH1963" s="2"/>
      <c r="BI1963" s="2"/>
      <c r="BJ1963" s="2"/>
      <c r="BK1963" s="2"/>
      <c r="BL1963" s="2"/>
      <c r="BM1963" s="2"/>
      <c r="BN1963" s="2"/>
      <c r="BO1963" s="2"/>
      <c r="BP1963" s="2"/>
      <c r="BQ1963" s="2"/>
      <c r="BR1963" s="2"/>
      <c r="BS1963" s="2"/>
      <c r="BT1963" s="2"/>
      <c r="BU1963" s="2"/>
      <c r="BV1963" s="2"/>
      <c r="BW1963" s="2"/>
      <c r="BX1963" s="2"/>
      <c r="BY1963" s="2"/>
      <c r="BZ1963" s="2"/>
      <c r="CA1963" s="2"/>
      <c r="CB1963" s="2"/>
      <c r="CC1963" s="2"/>
      <c r="CD1963" s="2"/>
      <c r="CE1963" s="2"/>
      <c r="CF1963" s="2"/>
      <c r="CG1963" s="2"/>
      <c r="CH1963" s="2"/>
      <c r="CI1963" s="2"/>
      <c r="CJ1963" s="2"/>
      <c r="CK1963" s="2"/>
      <c r="CL1963" s="2"/>
      <c r="CM1963" s="2"/>
      <c r="CN1963" s="2"/>
      <c r="CO1963" s="2"/>
    </row>
    <row r="1964" spans="1:93" s="1" customFormat="1" ht="12.75">
      <c r="A1964" s="40"/>
      <c r="B1964" s="41"/>
      <c r="C1964" s="393"/>
      <c r="D1964" s="393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P1964" s="2"/>
      <c r="AQ1964" s="2"/>
      <c r="AR1964" s="2"/>
      <c r="AS1964" s="2"/>
      <c r="AT1964" s="2"/>
      <c r="AU1964" s="2"/>
      <c r="AV1964" s="2"/>
      <c r="AW1964" s="2"/>
      <c r="AX1964" s="2"/>
      <c r="AY1964" s="2"/>
      <c r="AZ1964" s="2"/>
      <c r="BA1964" s="2"/>
      <c r="BB1964" s="2"/>
      <c r="BC1964" s="2"/>
      <c r="BD1964" s="2"/>
      <c r="BE1964" s="2"/>
      <c r="BF1964" s="2"/>
      <c r="BG1964" s="2"/>
      <c r="BH1964" s="2"/>
      <c r="BI1964" s="2"/>
      <c r="BJ1964" s="2"/>
      <c r="BK1964" s="2"/>
      <c r="BL1964" s="2"/>
      <c r="BM1964" s="2"/>
      <c r="BN1964" s="2"/>
      <c r="BO1964" s="2"/>
      <c r="BP1964" s="2"/>
      <c r="BQ1964" s="2"/>
      <c r="BR1964" s="2"/>
      <c r="BS1964" s="2"/>
      <c r="BT1964" s="2"/>
      <c r="BU1964" s="2"/>
      <c r="BV1964" s="2"/>
      <c r="BW1964" s="2"/>
      <c r="BX1964" s="2"/>
      <c r="BY1964" s="2"/>
      <c r="BZ1964" s="2"/>
      <c r="CA1964" s="2"/>
      <c r="CB1964" s="2"/>
      <c r="CC1964" s="2"/>
      <c r="CD1964" s="2"/>
      <c r="CE1964" s="2"/>
      <c r="CF1964" s="2"/>
      <c r="CG1964" s="2"/>
      <c r="CH1964" s="2"/>
      <c r="CI1964" s="2"/>
      <c r="CJ1964" s="2"/>
      <c r="CK1964" s="2"/>
      <c r="CL1964" s="2"/>
      <c r="CM1964" s="2"/>
      <c r="CN1964" s="2"/>
      <c r="CO1964" s="2"/>
    </row>
    <row r="1965" spans="1:93" s="1" customFormat="1" ht="12.75">
      <c r="A1965" s="40"/>
      <c r="B1965" s="41"/>
      <c r="C1965" s="393"/>
      <c r="D1965" s="393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P1965" s="2"/>
      <c r="AQ1965" s="2"/>
      <c r="AR1965" s="2"/>
      <c r="AS1965" s="2"/>
      <c r="AT1965" s="2"/>
      <c r="AU1965" s="2"/>
      <c r="AV1965" s="2"/>
      <c r="AW1965" s="2"/>
      <c r="AX1965" s="2"/>
      <c r="AY1965" s="2"/>
      <c r="AZ1965" s="2"/>
      <c r="BA1965" s="2"/>
      <c r="BB1965" s="2"/>
      <c r="BC1965" s="2"/>
      <c r="BD1965" s="2"/>
      <c r="BE1965" s="2"/>
      <c r="BF1965" s="2"/>
      <c r="BG1965" s="2"/>
      <c r="BH1965" s="2"/>
      <c r="BI1965" s="2"/>
      <c r="BJ1965" s="2"/>
      <c r="BK1965" s="2"/>
      <c r="BL1965" s="2"/>
      <c r="BM1965" s="2"/>
      <c r="BN1965" s="2"/>
      <c r="BO1965" s="2"/>
      <c r="BP1965" s="2"/>
      <c r="BQ1965" s="2"/>
      <c r="BR1965" s="2"/>
      <c r="BS1965" s="2"/>
      <c r="BT1965" s="2"/>
      <c r="BU1965" s="2"/>
      <c r="BV1965" s="2"/>
      <c r="BW1965" s="2"/>
      <c r="BX1965" s="2"/>
      <c r="BY1965" s="2"/>
      <c r="BZ1965" s="2"/>
      <c r="CA1965" s="2"/>
      <c r="CB1965" s="2"/>
      <c r="CC1965" s="2"/>
      <c r="CD1965" s="2"/>
      <c r="CE1965" s="2"/>
      <c r="CF1965" s="2"/>
      <c r="CG1965" s="2"/>
      <c r="CH1965" s="2"/>
      <c r="CI1965" s="2"/>
      <c r="CJ1965" s="2"/>
      <c r="CK1965" s="2"/>
      <c r="CL1965" s="2"/>
      <c r="CM1965" s="2"/>
      <c r="CN1965" s="2"/>
      <c r="CO1965" s="2"/>
    </row>
    <row r="1966" spans="1:93" s="1" customFormat="1" ht="13.5" thickBot="1">
      <c r="A1966" s="40"/>
      <c r="B1966" s="41"/>
      <c r="C1966" s="393"/>
      <c r="D1966" s="393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P1966" s="2"/>
      <c r="AQ1966" s="2"/>
      <c r="AR1966" s="2"/>
      <c r="AS1966" s="2"/>
      <c r="AT1966" s="2"/>
      <c r="AU1966" s="2"/>
      <c r="AV1966" s="2"/>
      <c r="AW1966" s="2"/>
      <c r="AX1966" s="2"/>
      <c r="AY1966" s="2"/>
      <c r="AZ1966" s="2"/>
      <c r="BA1966" s="2"/>
      <c r="BB1966" s="2"/>
      <c r="BC1966" s="2"/>
      <c r="BD1966" s="2"/>
      <c r="BE1966" s="2"/>
      <c r="BF1966" s="2"/>
      <c r="BG1966" s="2"/>
      <c r="BH1966" s="2"/>
      <c r="BI1966" s="2"/>
      <c r="BJ1966" s="2"/>
      <c r="BK1966" s="2"/>
      <c r="BL1966" s="2"/>
      <c r="BM1966" s="2"/>
      <c r="BN1966" s="2"/>
      <c r="BO1966" s="2"/>
      <c r="BP1966" s="2"/>
      <c r="BQ1966" s="2"/>
      <c r="BR1966" s="2"/>
      <c r="BS1966" s="2"/>
      <c r="BT1966" s="2"/>
      <c r="BU1966" s="2"/>
      <c r="BV1966" s="2"/>
      <c r="BW1966" s="2"/>
      <c r="BX1966" s="2"/>
      <c r="BY1966" s="2"/>
      <c r="BZ1966" s="2"/>
      <c r="CA1966" s="2"/>
      <c r="CB1966" s="2"/>
      <c r="CC1966" s="2"/>
      <c r="CD1966" s="2"/>
      <c r="CE1966" s="2"/>
      <c r="CF1966" s="2"/>
      <c r="CG1966" s="2"/>
      <c r="CH1966" s="2"/>
      <c r="CI1966" s="2"/>
      <c r="CJ1966" s="2"/>
      <c r="CK1966" s="2"/>
      <c r="CL1966" s="2"/>
      <c r="CM1966" s="2"/>
      <c r="CN1966" s="2"/>
      <c r="CO1966" s="2"/>
    </row>
    <row r="1967" spans="1:93" s="1" customFormat="1" ht="24.75" thickTop="1">
      <c r="A1967" s="40"/>
      <c r="B1967" s="41"/>
      <c r="C1967" s="393"/>
      <c r="D1967" s="393"/>
      <c r="E1967" s="2"/>
      <c r="F1967" s="2"/>
      <c r="G1967" s="2"/>
      <c r="H1967" s="2"/>
      <c r="I1967" s="2"/>
      <c r="J1967" s="2"/>
      <c r="K1967" s="42" t="s">
        <v>499</v>
      </c>
      <c r="L1967" s="43"/>
      <c r="M1967" s="43"/>
      <c r="N1967" s="43"/>
      <c r="O1967" s="43"/>
      <c r="P1967" s="33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P1967" s="2"/>
      <c r="AQ1967" s="2"/>
      <c r="AR1967" s="2"/>
      <c r="AS1967" s="2"/>
      <c r="AT1967" s="2"/>
      <c r="AU1967" s="2"/>
      <c r="AV1967" s="2"/>
      <c r="AW1967" s="2"/>
      <c r="AX1967" s="2"/>
      <c r="AY1967" s="2"/>
      <c r="AZ1967" s="2"/>
      <c r="BA1967" s="2"/>
      <c r="BB1967" s="2"/>
      <c r="BC1967" s="2"/>
      <c r="BD1967" s="2"/>
      <c r="BE1967" s="2"/>
      <c r="BF1967" s="2"/>
      <c r="BG1967" s="2"/>
      <c r="BH1967" s="2"/>
      <c r="BI1967" s="2"/>
      <c r="BJ1967" s="2"/>
      <c r="BK1967" s="2"/>
      <c r="BL1967" s="2"/>
      <c r="BM1967" s="2"/>
      <c r="BN1967" s="2"/>
      <c r="BO1967" s="2"/>
      <c r="BP1967" s="2"/>
      <c r="BQ1967" s="2"/>
      <c r="BR1967" s="2"/>
      <c r="BS1967" s="2"/>
      <c r="BT1967" s="2"/>
      <c r="BU1967" s="2"/>
      <c r="BV1967" s="2"/>
      <c r="BW1967" s="2"/>
      <c r="BX1967" s="2"/>
      <c r="BY1967" s="2"/>
      <c r="BZ1967" s="2"/>
      <c r="CA1967" s="2"/>
      <c r="CB1967" s="2"/>
      <c r="CC1967" s="2"/>
      <c r="CD1967" s="2"/>
      <c r="CE1967" s="2"/>
      <c r="CF1967" s="2"/>
      <c r="CG1967" s="2"/>
      <c r="CH1967" s="2"/>
      <c r="CI1967" s="2"/>
      <c r="CJ1967" s="2"/>
      <c r="CK1967" s="2"/>
      <c r="CL1967" s="2"/>
      <c r="CM1967" s="2"/>
      <c r="CN1967" s="2"/>
      <c r="CO1967" s="2"/>
    </row>
    <row r="1968" spans="1:93" s="1" customFormat="1" ht="14.25" customHeight="1">
      <c r="A1968" s="40"/>
      <c r="B1968" s="41"/>
      <c r="C1968" s="393"/>
      <c r="D1968" s="393"/>
      <c r="E1968" s="2"/>
      <c r="F1968" s="2"/>
      <c r="G1968" s="2"/>
      <c r="H1968" s="2"/>
      <c r="I1968" s="2"/>
      <c r="J1968" s="2"/>
      <c r="K1968" s="44" t="s">
        <v>725</v>
      </c>
      <c r="L1968" s="10" t="s">
        <v>726</v>
      </c>
      <c r="M1968" s="10" t="s">
        <v>727</v>
      </c>
      <c r="N1968" s="10" t="s">
        <v>728</v>
      </c>
      <c r="O1968" s="10" t="s">
        <v>729</v>
      </c>
      <c r="P1968" s="35" t="s">
        <v>730</v>
      </c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P1968" s="2"/>
      <c r="AQ1968" s="2"/>
      <c r="AR1968" s="2"/>
      <c r="AS1968" s="2"/>
      <c r="AT1968" s="2"/>
      <c r="AU1968" s="2"/>
      <c r="AV1968" s="2"/>
      <c r="AW1968" s="2"/>
      <c r="AX1968" s="2"/>
      <c r="AY1968" s="2"/>
      <c r="AZ1968" s="2"/>
      <c r="BA1968" s="2"/>
      <c r="BB1968" s="2"/>
      <c r="BC1968" s="2"/>
      <c r="BD1968" s="2"/>
      <c r="BE1968" s="2"/>
      <c r="BF1968" s="2"/>
      <c r="BG1968" s="2"/>
      <c r="BH1968" s="2"/>
      <c r="BI1968" s="2"/>
      <c r="BJ1968" s="2"/>
      <c r="BK1968" s="2"/>
      <c r="BL1968" s="2"/>
      <c r="BM1968" s="2"/>
      <c r="BN1968" s="2"/>
      <c r="BO1968" s="2"/>
      <c r="BP1968" s="2"/>
      <c r="BQ1968" s="2"/>
      <c r="BR1968" s="2"/>
      <c r="BS1968" s="2"/>
      <c r="BT1968" s="2"/>
      <c r="BU1968" s="2"/>
      <c r="BV1968" s="2"/>
      <c r="BW1968" s="2"/>
      <c r="BX1968" s="2"/>
      <c r="BY1968" s="2"/>
      <c r="BZ1968" s="2"/>
      <c r="CA1968" s="2"/>
      <c r="CB1968" s="2"/>
      <c r="CC1968" s="2"/>
      <c r="CD1968" s="2"/>
      <c r="CE1968" s="2"/>
      <c r="CF1968" s="2"/>
      <c r="CG1968" s="2"/>
      <c r="CH1968" s="2"/>
      <c r="CI1968" s="2"/>
      <c r="CJ1968" s="2"/>
      <c r="CK1968" s="2"/>
      <c r="CL1968" s="2"/>
      <c r="CM1968" s="2"/>
      <c r="CN1968" s="2"/>
      <c r="CO1968" s="2"/>
    </row>
    <row r="1969" spans="1:93" s="1" customFormat="1" ht="12.75">
      <c r="A1969" s="40"/>
      <c r="B1969" s="41"/>
      <c r="C1969" s="393"/>
      <c r="D1969" s="393"/>
      <c r="E1969" s="2"/>
      <c r="F1969" s="2"/>
      <c r="G1969" s="2"/>
      <c r="H1969" s="2"/>
      <c r="I1969" s="2"/>
      <c r="J1969" s="2"/>
      <c r="K1969" s="45"/>
      <c r="L1969" s="46"/>
      <c r="M1969" s="46"/>
      <c r="N1969" s="46"/>
      <c r="O1969" s="46"/>
      <c r="P1969" s="36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  <c r="AR1969" s="2"/>
      <c r="AS1969" s="2"/>
      <c r="AT1969" s="2"/>
      <c r="AU1969" s="2"/>
      <c r="AV1969" s="2"/>
      <c r="AW1969" s="2"/>
      <c r="AX1969" s="2"/>
      <c r="AY1969" s="2"/>
      <c r="AZ1969" s="2"/>
      <c r="BA1969" s="2"/>
      <c r="BB1969" s="2"/>
      <c r="BC1969" s="2"/>
      <c r="BD1969" s="2"/>
      <c r="BE1969" s="2"/>
      <c r="BF1969" s="2"/>
      <c r="BG1969" s="2"/>
      <c r="BH1969" s="2"/>
      <c r="BI1969" s="2"/>
      <c r="BJ1969" s="2"/>
      <c r="BK1969" s="2"/>
      <c r="BL1969" s="2"/>
      <c r="BM1969" s="2"/>
      <c r="BN1969" s="2"/>
      <c r="BO1969" s="2"/>
      <c r="BP1969" s="2"/>
      <c r="BQ1969" s="2"/>
      <c r="BR1969" s="2"/>
      <c r="BS1969" s="2"/>
      <c r="BT1969" s="2"/>
      <c r="BU1969" s="2"/>
      <c r="BV1969" s="2"/>
      <c r="BW1969" s="2"/>
      <c r="BX1969" s="2"/>
      <c r="BY1969" s="2"/>
      <c r="BZ1969" s="2"/>
      <c r="CA1969" s="2"/>
      <c r="CB1969" s="2"/>
      <c r="CC1969" s="2"/>
      <c r="CD1969" s="2"/>
      <c r="CE1969" s="2"/>
      <c r="CF1969" s="2"/>
      <c r="CG1969" s="2"/>
      <c r="CH1969" s="2"/>
      <c r="CI1969" s="2"/>
      <c r="CJ1969" s="2"/>
      <c r="CK1969" s="2"/>
      <c r="CL1969" s="2"/>
      <c r="CM1969" s="2"/>
      <c r="CN1969" s="2"/>
      <c r="CO1969" s="2"/>
    </row>
    <row r="1970" spans="1:93" s="1" customFormat="1" ht="12.75">
      <c r="A1970" s="40"/>
      <c r="B1970" s="41"/>
      <c r="C1970" s="393"/>
      <c r="D1970" s="393"/>
      <c r="E1970" s="2"/>
      <c r="F1970" s="2"/>
      <c r="G1970" s="2"/>
      <c r="H1970" s="2"/>
      <c r="I1970" s="2"/>
      <c r="J1970" s="2"/>
      <c r="K1970" s="45"/>
      <c r="L1970" s="46"/>
      <c r="M1970" s="46"/>
      <c r="N1970" s="46"/>
      <c r="O1970" s="46"/>
      <c r="P1970" s="36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P1970" s="2"/>
      <c r="AQ1970" s="2"/>
      <c r="AR1970" s="2"/>
      <c r="AS1970" s="2"/>
      <c r="AT1970" s="2"/>
      <c r="AU1970" s="2"/>
      <c r="AV1970" s="2"/>
      <c r="AW1970" s="2"/>
      <c r="AX1970" s="2"/>
      <c r="AY1970" s="2"/>
      <c r="AZ1970" s="2"/>
      <c r="BA1970" s="2"/>
      <c r="BB1970" s="2"/>
      <c r="BC1970" s="2"/>
      <c r="BD1970" s="2"/>
      <c r="BE1970" s="2"/>
      <c r="BF1970" s="2"/>
      <c r="BG1970" s="2"/>
      <c r="BH1970" s="2"/>
      <c r="BI1970" s="2"/>
      <c r="BJ1970" s="2"/>
      <c r="BK1970" s="2"/>
      <c r="BL1970" s="2"/>
      <c r="BM1970" s="2"/>
      <c r="BN1970" s="2"/>
      <c r="BO1970" s="2"/>
      <c r="BP1970" s="2"/>
      <c r="BQ1970" s="2"/>
      <c r="BR1970" s="2"/>
      <c r="BS1970" s="2"/>
      <c r="BT1970" s="2"/>
      <c r="BU1970" s="2"/>
      <c r="BV1970" s="2"/>
      <c r="BW1970" s="2"/>
      <c r="BX1970" s="2"/>
      <c r="BY1970" s="2"/>
      <c r="BZ1970" s="2"/>
      <c r="CA1970" s="2"/>
      <c r="CB1970" s="2"/>
      <c r="CC1970" s="2"/>
      <c r="CD1970" s="2"/>
      <c r="CE1970" s="2"/>
      <c r="CF1970" s="2"/>
      <c r="CG1970" s="2"/>
      <c r="CH1970" s="2"/>
      <c r="CI1970" s="2"/>
      <c r="CJ1970" s="2"/>
      <c r="CK1970" s="2"/>
      <c r="CL1970" s="2"/>
      <c r="CM1970" s="2"/>
      <c r="CN1970" s="2"/>
      <c r="CO1970" s="2"/>
    </row>
    <row r="1971" spans="1:93" s="1" customFormat="1" ht="12.75">
      <c r="A1971" s="40"/>
      <c r="B1971" s="41"/>
      <c r="C1971" s="393"/>
      <c r="D1971" s="393"/>
      <c r="E1971" s="2"/>
      <c r="F1971" s="2"/>
      <c r="G1971" s="2"/>
      <c r="H1971" s="2"/>
      <c r="I1971" s="2"/>
      <c r="J1971" s="2"/>
      <c r="K1971" s="45"/>
      <c r="L1971" s="46"/>
      <c r="M1971" s="46"/>
      <c r="N1971" s="46"/>
      <c r="O1971" s="46"/>
      <c r="P1971" s="36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P1971" s="2"/>
      <c r="AQ1971" s="2"/>
      <c r="AR1971" s="2"/>
      <c r="AS1971" s="2"/>
      <c r="AT1971" s="2"/>
      <c r="AU1971" s="2"/>
      <c r="AV1971" s="2"/>
      <c r="AW1971" s="2"/>
      <c r="AX1971" s="2"/>
      <c r="AY1971" s="2"/>
      <c r="AZ1971" s="2"/>
      <c r="BA1971" s="2"/>
      <c r="BB1971" s="2"/>
      <c r="BC1971" s="2"/>
      <c r="BD1971" s="2"/>
      <c r="BE1971" s="2"/>
      <c r="BF1971" s="2"/>
      <c r="BG1971" s="2"/>
      <c r="BH1971" s="2"/>
      <c r="BI1971" s="2"/>
      <c r="BJ1971" s="2"/>
      <c r="BK1971" s="2"/>
      <c r="BL1971" s="2"/>
      <c r="BM1971" s="2"/>
      <c r="BN1971" s="2"/>
      <c r="BO1971" s="2"/>
      <c r="BP1971" s="2"/>
      <c r="BQ1971" s="2"/>
      <c r="BR1971" s="2"/>
      <c r="BS1971" s="2"/>
      <c r="BT1971" s="2"/>
      <c r="BU1971" s="2"/>
      <c r="BV1971" s="2"/>
      <c r="BW1971" s="2"/>
      <c r="BX1971" s="2"/>
      <c r="BY1971" s="2"/>
      <c r="BZ1971" s="2"/>
      <c r="CA1971" s="2"/>
      <c r="CB1971" s="2"/>
      <c r="CC1971" s="2"/>
      <c r="CD1971" s="2"/>
      <c r="CE1971" s="2"/>
      <c r="CF1971" s="2"/>
      <c r="CG1971" s="2"/>
      <c r="CH1971" s="2"/>
      <c r="CI1971" s="2"/>
      <c r="CJ1971" s="2"/>
      <c r="CK1971" s="2"/>
      <c r="CL1971" s="2"/>
      <c r="CM1971" s="2"/>
      <c r="CN1971" s="2"/>
      <c r="CO1971" s="2"/>
    </row>
    <row r="1972" spans="1:93" s="1" customFormat="1" ht="13.5" thickBot="1">
      <c r="A1972" s="40"/>
      <c r="B1972" s="41"/>
      <c r="C1972" s="393"/>
      <c r="D1972" s="393"/>
      <c r="E1972" s="2"/>
      <c r="F1972" s="2"/>
      <c r="G1972" s="2"/>
      <c r="H1972" s="2"/>
      <c r="I1972" s="2"/>
      <c r="J1972" s="2"/>
      <c r="K1972" s="47"/>
      <c r="L1972" s="48"/>
      <c r="M1972" s="48"/>
      <c r="N1972" s="48"/>
      <c r="O1972" s="48"/>
      <c r="P1972" s="37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2"/>
      <c r="AR1972" s="2"/>
      <c r="AS1972" s="2"/>
      <c r="AT1972" s="2"/>
      <c r="AU1972" s="2"/>
      <c r="AV1972" s="2"/>
      <c r="AW1972" s="2"/>
      <c r="AX1972" s="2"/>
      <c r="AY1972" s="2"/>
      <c r="AZ1972" s="2"/>
      <c r="BA1972" s="2"/>
      <c r="BB1972" s="2"/>
      <c r="BC1972" s="2"/>
      <c r="BD1972" s="2"/>
      <c r="BE1972" s="2"/>
      <c r="BF1972" s="2"/>
      <c r="BG1972" s="2"/>
      <c r="BH1972" s="2"/>
      <c r="BI1972" s="2"/>
      <c r="BJ1972" s="2"/>
      <c r="BK1972" s="2"/>
      <c r="BL1972" s="2"/>
      <c r="BM1972" s="2"/>
      <c r="BN1972" s="2"/>
      <c r="BO1972" s="2"/>
      <c r="BP1972" s="2"/>
      <c r="BQ1972" s="2"/>
      <c r="BR1972" s="2"/>
      <c r="BS1972" s="2"/>
      <c r="BT1972" s="2"/>
      <c r="BU1972" s="2"/>
      <c r="BV1972" s="2"/>
      <c r="BW1972" s="2"/>
      <c r="BX1972" s="2"/>
      <c r="BY1972" s="2"/>
      <c r="BZ1972" s="2"/>
      <c r="CA1972" s="2"/>
      <c r="CB1972" s="2"/>
      <c r="CC1972" s="2"/>
      <c r="CD1972" s="2"/>
      <c r="CE1972" s="2"/>
      <c r="CF1972" s="2"/>
      <c r="CG1972" s="2"/>
      <c r="CH1972" s="2"/>
      <c r="CI1972" s="2"/>
      <c r="CJ1972" s="2"/>
      <c r="CK1972" s="2"/>
      <c r="CL1972" s="2"/>
      <c r="CM1972" s="2"/>
      <c r="CN1972" s="2"/>
      <c r="CO1972" s="2"/>
    </row>
    <row r="1973" spans="1:93" s="1" customFormat="1" ht="13.5" thickTop="1">
      <c r="A1973" s="40"/>
      <c r="B1973" s="41"/>
      <c r="C1973" s="393"/>
      <c r="D1973" s="393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2"/>
      <c r="AR1973" s="2"/>
      <c r="AS1973" s="2"/>
      <c r="AT1973" s="2"/>
      <c r="AU1973" s="2"/>
      <c r="AV1973" s="2"/>
      <c r="AW1973" s="2"/>
      <c r="AX1973" s="2"/>
      <c r="AY1973" s="2"/>
      <c r="AZ1973" s="2"/>
      <c r="BA1973" s="2"/>
      <c r="BB1973" s="2"/>
      <c r="BC1973" s="2"/>
      <c r="BD1973" s="2"/>
      <c r="BE1973" s="2"/>
      <c r="BF1973" s="2"/>
      <c r="BG1973" s="2"/>
      <c r="BH1973" s="2"/>
      <c r="BI1973" s="2"/>
      <c r="BJ1973" s="2"/>
      <c r="BK1973" s="2"/>
      <c r="BL1973" s="2"/>
      <c r="BM1973" s="2"/>
      <c r="BN1973" s="2"/>
      <c r="BO1973" s="2"/>
      <c r="BP1973" s="2"/>
      <c r="BQ1973" s="2"/>
      <c r="BR1973" s="2"/>
      <c r="BS1973" s="2"/>
      <c r="BT1973" s="2"/>
      <c r="BU1973" s="2"/>
      <c r="BV1973" s="2"/>
      <c r="BW1973" s="2"/>
      <c r="BX1973" s="2"/>
      <c r="BY1973" s="2"/>
      <c r="BZ1973" s="2"/>
      <c r="CA1973" s="2"/>
      <c r="CB1973" s="2"/>
      <c r="CC1973" s="2"/>
      <c r="CD1973" s="2"/>
      <c r="CE1973" s="2"/>
      <c r="CF1973" s="2"/>
      <c r="CG1973" s="2"/>
      <c r="CH1973" s="2"/>
      <c r="CI1973" s="2"/>
      <c r="CJ1973" s="2"/>
      <c r="CK1973" s="2"/>
      <c r="CL1973" s="2"/>
      <c r="CM1973" s="2"/>
      <c r="CN1973" s="2"/>
      <c r="CO1973" s="2"/>
    </row>
    <row r="1974" spans="1:93" s="1" customFormat="1" ht="12.75">
      <c r="A1974" s="40"/>
      <c r="B1974" s="41"/>
      <c r="C1974" s="393"/>
      <c r="D1974" s="393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P1974" s="2"/>
      <c r="AQ1974" s="2"/>
      <c r="AR1974" s="2"/>
      <c r="AS1974" s="2"/>
      <c r="AT1974" s="2"/>
      <c r="AU1974" s="2"/>
      <c r="AV1974" s="2"/>
      <c r="AW1974" s="2"/>
      <c r="AX1974" s="2"/>
      <c r="AY1974" s="2"/>
      <c r="AZ1974" s="2"/>
      <c r="BA1974" s="2"/>
      <c r="BB1974" s="2"/>
      <c r="BC1974" s="2"/>
      <c r="BD1974" s="2"/>
      <c r="BE1974" s="2"/>
      <c r="BF1974" s="2"/>
      <c r="BG1974" s="2"/>
      <c r="BH1974" s="2"/>
      <c r="BI1974" s="2"/>
      <c r="BJ1974" s="2"/>
      <c r="BK1974" s="2"/>
      <c r="BL1974" s="2"/>
      <c r="BM1974" s="2"/>
      <c r="BN1974" s="2"/>
      <c r="BO1974" s="2"/>
      <c r="BP1974" s="2"/>
      <c r="BQ1974" s="2"/>
      <c r="BR1974" s="2"/>
      <c r="BS1974" s="2"/>
      <c r="BT1974" s="2"/>
      <c r="BU1974" s="2"/>
      <c r="BV1974" s="2"/>
      <c r="BW1974" s="2"/>
      <c r="BX1974" s="2"/>
      <c r="BY1974" s="2"/>
      <c r="BZ1974" s="2"/>
      <c r="CA1974" s="2"/>
      <c r="CB1974" s="2"/>
      <c r="CC1974" s="2"/>
      <c r="CD1974" s="2"/>
      <c r="CE1974" s="2"/>
      <c r="CF1974" s="2"/>
      <c r="CG1974" s="2"/>
      <c r="CH1974" s="2"/>
      <c r="CI1974" s="2"/>
      <c r="CJ1974" s="2"/>
      <c r="CK1974" s="2"/>
      <c r="CL1974" s="2"/>
      <c r="CM1974" s="2"/>
      <c r="CN1974" s="2"/>
      <c r="CO1974" s="2"/>
    </row>
    <row r="1975" spans="1:93" s="1" customFormat="1" ht="12.75">
      <c r="A1975" s="40"/>
      <c r="B1975" s="41"/>
      <c r="C1975" s="393"/>
      <c r="D1975" s="393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/>
      <c r="AQ1975" s="2"/>
      <c r="AR1975" s="2"/>
      <c r="AS1975" s="2"/>
      <c r="AT1975" s="2"/>
      <c r="AU1975" s="2"/>
      <c r="AV1975" s="2"/>
      <c r="AW1975" s="2"/>
      <c r="AX1975" s="2"/>
      <c r="AY1975" s="2"/>
      <c r="AZ1975" s="2"/>
      <c r="BA1975" s="2"/>
      <c r="BB1975" s="2"/>
      <c r="BC1975" s="2"/>
      <c r="BD1975" s="2"/>
      <c r="BE1975" s="2"/>
      <c r="BF1975" s="2"/>
      <c r="BG1975" s="2"/>
      <c r="BH1975" s="2"/>
      <c r="BI1975" s="2"/>
      <c r="BJ1975" s="2"/>
      <c r="BK1975" s="2"/>
      <c r="BL1975" s="2"/>
      <c r="BM1975" s="2"/>
      <c r="BN1975" s="2"/>
      <c r="BO1975" s="2"/>
      <c r="BP1975" s="2"/>
      <c r="BQ1975" s="2"/>
      <c r="BR1975" s="2"/>
      <c r="BS1975" s="2"/>
      <c r="BT1975" s="2"/>
      <c r="BU1975" s="2"/>
      <c r="BV1975" s="2"/>
      <c r="BW1975" s="2"/>
      <c r="BX1975" s="2"/>
      <c r="BY1975" s="2"/>
      <c r="BZ1975" s="2"/>
      <c r="CA1975" s="2"/>
      <c r="CB1975" s="2"/>
      <c r="CC1975" s="2"/>
      <c r="CD1975" s="2"/>
      <c r="CE1975" s="2"/>
      <c r="CF1975" s="2"/>
      <c r="CG1975" s="2"/>
      <c r="CH1975" s="2"/>
      <c r="CI1975" s="2"/>
      <c r="CJ1975" s="2"/>
      <c r="CK1975" s="2"/>
      <c r="CL1975" s="2"/>
      <c r="CM1975" s="2"/>
      <c r="CN1975" s="2"/>
      <c r="CO1975" s="2"/>
    </row>
    <row r="1976" spans="1:93" s="1" customFormat="1" ht="12.75">
      <c r="A1976" s="40"/>
      <c r="B1976" s="41"/>
      <c r="C1976" s="393"/>
      <c r="D1976" s="393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2"/>
      <c r="AR1976" s="2"/>
      <c r="AS1976" s="2"/>
      <c r="AT1976" s="2"/>
      <c r="AU1976" s="2"/>
      <c r="AV1976" s="2"/>
      <c r="AW1976" s="2"/>
      <c r="AX1976" s="2"/>
      <c r="AY1976" s="2"/>
      <c r="AZ1976" s="2"/>
      <c r="BA1976" s="2"/>
      <c r="BB1976" s="2"/>
      <c r="BC1976" s="2"/>
      <c r="BD1976" s="2"/>
      <c r="BE1976" s="2"/>
      <c r="BF1976" s="2"/>
      <c r="BG1976" s="2"/>
      <c r="BH1976" s="2"/>
      <c r="BI1976" s="2"/>
      <c r="BJ1976" s="2"/>
      <c r="BK1976" s="2"/>
      <c r="BL1976" s="2"/>
      <c r="BM1976" s="2"/>
      <c r="BN1976" s="2"/>
      <c r="BO1976" s="2"/>
      <c r="BP1976" s="2"/>
      <c r="BQ1976" s="2"/>
      <c r="BR1976" s="2"/>
      <c r="BS1976" s="2"/>
      <c r="BT1976" s="2"/>
      <c r="BU1976" s="2"/>
      <c r="BV1976" s="2"/>
      <c r="BW1976" s="2"/>
      <c r="BX1976" s="2"/>
      <c r="BY1976" s="2"/>
      <c r="BZ1976" s="2"/>
      <c r="CA1976" s="2"/>
      <c r="CB1976" s="2"/>
      <c r="CC1976" s="2"/>
      <c r="CD1976" s="2"/>
      <c r="CE1976" s="2"/>
      <c r="CF1976" s="2"/>
      <c r="CG1976" s="2"/>
      <c r="CH1976" s="2"/>
      <c r="CI1976" s="2"/>
      <c r="CJ1976" s="2"/>
      <c r="CK1976" s="2"/>
      <c r="CL1976" s="2"/>
      <c r="CM1976" s="2"/>
      <c r="CN1976" s="2"/>
      <c r="CO1976" s="2"/>
    </row>
    <row r="1977" spans="1:93" s="1" customFormat="1" ht="12.75">
      <c r="A1977" s="40"/>
      <c r="B1977" s="41"/>
      <c r="C1977" s="393"/>
      <c r="D1977" s="393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P1977" s="2"/>
      <c r="AQ1977" s="2"/>
      <c r="AR1977" s="2"/>
      <c r="AS1977" s="2"/>
      <c r="AT1977" s="2"/>
      <c r="AU1977" s="2"/>
      <c r="AV1977" s="2"/>
      <c r="AW1977" s="2"/>
      <c r="AX1977" s="2"/>
      <c r="AY1977" s="2"/>
      <c r="AZ1977" s="2"/>
      <c r="BA1977" s="2"/>
      <c r="BB1977" s="2"/>
      <c r="BC1977" s="2"/>
      <c r="BD1977" s="2"/>
      <c r="BE1977" s="2"/>
      <c r="BF1977" s="2"/>
      <c r="BG1977" s="2"/>
      <c r="BH1977" s="2"/>
      <c r="BI1977" s="2"/>
      <c r="BJ1977" s="2"/>
      <c r="BK1977" s="2"/>
      <c r="BL1977" s="2"/>
      <c r="BM1977" s="2"/>
      <c r="BN1977" s="2"/>
      <c r="BO1977" s="2"/>
      <c r="BP1977" s="2"/>
      <c r="BQ1977" s="2"/>
      <c r="BR1977" s="2"/>
      <c r="BS1977" s="2"/>
      <c r="BT1977" s="2"/>
      <c r="BU1977" s="2"/>
      <c r="BV1977" s="2"/>
      <c r="BW1977" s="2"/>
      <c r="BX1977" s="2"/>
      <c r="BY1977" s="2"/>
      <c r="BZ1977" s="2"/>
      <c r="CA1977" s="2"/>
      <c r="CB1977" s="2"/>
      <c r="CC1977" s="2"/>
      <c r="CD1977" s="2"/>
      <c r="CE1977" s="2"/>
      <c r="CF1977" s="2"/>
      <c r="CG1977" s="2"/>
      <c r="CH1977" s="2"/>
      <c r="CI1977" s="2"/>
      <c r="CJ1977" s="2"/>
      <c r="CK1977" s="2"/>
      <c r="CL1977" s="2"/>
      <c r="CM1977" s="2"/>
      <c r="CN1977" s="2"/>
      <c r="CO1977" s="2"/>
    </row>
    <row r="1978" spans="1:93" s="1" customFormat="1" ht="12.75">
      <c r="A1978" s="40"/>
      <c r="B1978" s="41"/>
      <c r="C1978" s="393"/>
      <c r="D1978" s="393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P1978" s="2"/>
      <c r="AQ1978" s="2"/>
      <c r="AR1978" s="2"/>
      <c r="AS1978" s="2"/>
      <c r="AT1978" s="2"/>
      <c r="AU1978" s="2"/>
      <c r="AV1978" s="2"/>
      <c r="AW1978" s="2"/>
      <c r="AX1978" s="2"/>
      <c r="AY1978" s="2"/>
      <c r="AZ1978" s="2"/>
      <c r="BA1978" s="2"/>
      <c r="BB1978" s="2"/>
      <c r="BC1978" s="2"/>
      <c r="BD1978" s="2"/>
      <c r="BE1978" s="2"/>
      <c r="BF1978" s="2"/>
      <c r="BG1978" s="2"/>
      <c r="BH1978" s="2"/>
      <c r="BI1978" s="2"/>
      <c r="BJ1978" s="2"/>
      <c r="BK1978" s="2"/>
      <c r="BL1978" s="2"/>
      <c r="BM1978" s="2"/>
      <c r="BN1978" s="2"/>
      <c r="BO1978" s="2"/>
      <c r="BP1978" s="2"/>
      <c r="BQ1978" s="2"/>
      <c r="BR1978" s="2"/>
      <c r="BS1978" s="2"/>
      <c r="BT1978" s="2"/>
      <c r="BU1978" s="2"/>
      <c r="BV1978" s="2"/>
      <c r="BW1978" s="2"/>
      <c r="BX1978" s="2"/>
      <c r="BY1978" s="2"/>
      <c r="BZ1978" s="2"/>
      <c r="CA1978" s="2"/>
      <c r="CB1978" s="2"/>
      <c r="CC1978" s="2"/>
      <c r="CD1978" s="2"/>
      <c r="CE1978" s="2"/>
      <c r="CF1978" s="2"/>
      <c r="CG1978" s="2"/>
      <c r="CH1978" s="2"/>
      <c r="CI1978" s="2"/>
      <c r="CJ1978" s="2"/>
      <c r="CK1978" s="2"/>
      <c r="CL1978" s="2"/>
      <c r="CM1978" s="2"/>
      <c r="CN1978" s="2"/>
      <c r="CO1978" s="2"/>
    </row>
    <row r="1979" spans="1:93" s="1" customFormat="1" ht="12.75">
      <c r="A1979" s="40"/>
      <c r="B1979" s="41"/>
      <c r="C1979" s="393"/>
      <c r="D1979" s="393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P1979" s="2"/>
      <c r="AQ1979" s="2"/>
      <c r="AR1979" s="2"/>
      <c r="AS1979" s="2"/>
      <c r="AT1979" s="2"/>
      <c r="AU1979" s="2"/>
      <c r="AV1979" s="2"/>
      <c r="AW1979" s="2"/>
      <c r="AX1979" s="2"/>
      <c r="AY1979" s="2"/>
      <c r="AZ1979" s="2"/>
      <c r="BA1979" s="2"/>
      <c r="BB1979" s="2"/>
      <c r="BC1979" s="2"/>
      <c r="BD1979" s="2"/>
      <c r="BE1979" s="2"/>
      <c r="BF1979" s="2"/>
      <c r="BG1979" s="2"/>
      <c r="BH1979" s="2"/>
      <c r="BI1979" s="2"/>
      <c r="BJ1979" s="2"/>
      <c r="BK1979" s="2"/>
      <c r="BL1979" s="2"/>
      <c r="BM1979" s="2"/>
      <c r="BN1979" s="2"/>
      <c r="BO1979" s="2"/>
      <c r="BP1979" s="2"/>
      <c r="BQ1979" s="2"/>
      <c r="BR1979" s="2"/>
      <c r="BS1979" s="2"/>
      <c r="BT1979" s="2"/>
      <c r="BU1979" s="2"/>
      <c r="BV1979" s="2"/>
      <c r="BW1979" s="2"/>
      <c r="BX1979" s="2"/>
      <c r="BY1979" s="2"/>
      <c r="BZ1979" s="2"/>
      <c r="CA1979" s="2"/>
      <c r="CB1979" s="2"/>
      <c r="CC1979" s="2"/>
      <c r="CD1979" s="2"/>
      <c r="CE1979" s="2"/>
      <c r="CF1979" s="2"/>
      <c r="CG1979" s="2"/>
      <c r="CH1979" s="2"/>
      <c r="CI1979" s="2"/>
      <c r="CJ1979" s="2"/>
      <c r="CK1979" s="2"/>
      <c r="CL1979" s="2"/>
      <c r="CM1979" s="2"/>
      <c r="CN1979" s="2"/>
      <c r="CO1979" s="2"/>
    </row>
    <row r="1980" spans="1:93" s="1" customFormat="1" ht="12.75">
      <c r="A1980" s="40"/>
      <c r="B1980" s="41"/>
      <c r="C1980" s="393"/>
      <c r="D1980" s="393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P1980" s="2"/>
      <c r="AQ1980" s="2"/>
      <c r="AR1980" s="2"/>
      <c r="AS1980" s="2"/>
      <c r="AT1980" s="2"/>
      <c r="AU1980" s="2"/>
      <c r="AV1980" s="2"/>
      <c r="AW1980" s="2"/>
      <c r="AX1980" s="2"/>
      <c r="AY1980" s="2"/>
      <c r="AZ1980" s="2"/>
      <c r="BA1980" s="2"/>
      <c r="BB1980" s="2"/>
      <c r="BC1980" s="2"/>
      <c r="BD1980" s="2"/>
      <c r="BE1980" s="2"/>
      <c r="BF1980" s="2"/>
      <c r="BG1980" s="2"/>
      <c r="BH1980" s="2"/>
      <c r="BI1980" s="2"/>
      <c r="BJ1980" s="2"/>
      <c r="BK1980" s="2"/>
      <c r="BL1980" s="2"/>
      <c r="BM1980" s="2"/>
      <c r="BN1980" s="2"/>
      <c r="BO1980" s="2"/>
      <c r="BP1980" s="2"/>
      <c r="BQ1980" s="2"/>
      <c r="BR1980" s="2"/>
      <c r="BS1980" s="2"/>
      <c r="BT1980" s="2"/>
      <c r="BU1980" s="2"/>
      <c r="BV1980" s="2"/>
      <c r="BW1980" s="2"/>
      <c r="BX1980" s="2"/>
      <c r="BY1980" s="2"/>
      <c r="BZ1980" s="2"/>
      <c r="CA1980" s="2"/>
      <c r="CB1980" s="2"/>
      <c r="CC1980" s="2"/>
      <c r="CD1980" s="2"/>
      <c r="CE1980" s="2"/>
      <c r="CF1980" s="2"/>
      <c r="CG1980" s="2"/>
      <c r="CH1980" s="2"/>
      <c r="CI1980" s="2"/>
      <c r="CJ1980" s="2"/>
      <c r="CK1980" s="2"/>
      <c r="CL1980" s="2"/>
      <c r="CM1980" s="2"/>
      <c r="CN1980" s="2"/>
      <c r="CO1980" s="2"/>
    </row>
    <row r="1981" spans="1:93" s="1" customFormat="1" ht="12.75">
      <c r="A1981" s="40"/>
      <c r="B1981" s="41"/>
      <c r="C1981" s="393"/>
      <c r="D1981" s="393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  <c r="AQ1981" s="2"/>
      <c r="AR1981" s="2"/>
      <c r="AS1981" s="2"/>
      <c r="AT1981" s="2"/>
      <c r="AU1981" s="2"/>
      <c r="AV1981" s="2"/>
      <c r="AW1981" s="2"/>
      <c r="AX1981" s="2"/>
      <c r="AY1981" s="2"/>
      <c r="AZ1981" s="2"/>
      <c r="BA1981" s="2"/>
      <c r="BB1981" s="2"/>
      <c r="BC1981" s="2"/>
      <c r="BD1981" s="2"/>
      <c r="BE1981" s="2"/>
      <c r="BF1981" s="2"/>
      <c r="BG1981" s="2"/>
      <c r="BH1981" s="2"/>
      <c r="BI1981" s="2"/>
      <c r="BJ1981" s="2"/>
      <c r="BK1981" s="2"/>
      <c r="BL1981" s="2"/>
      <c r="BM1981" s="2"/>
      <c r="BN1981" s="2"/>
      <c r="BO1981" s="2"/>
      <c r="BP1981" s="2"/>
      <c r="BQ1981" s="2"/>
      <c r="BR1981" s="2"/>
      <c r="BS1981" s="2"/>
      <c r="BT1981" s="2"/>
      <c r="BU1981" s="2"/>
      <c r="BV1981" s="2"/>
      <c r="BW1981" s="2"/>
      <c r="BX1981" s="2"/>
      <c r="BY1981" s="2"/>
      <c r="BZ1981" s="2"/>
      <c r="CA1981" s="2"/>
      <c r="CB1981" s="2"/>
      <c r="CC1981" s="2"/>
      <c r="CD1981" s="2"/>
      <c r="CE1981" s="2"/>
      <c r="CF1981" s="2"/>
      <c r="CG1981" s="2"/>
      <c r="CH1981" s="2"/>
      <c r="CI1981" s="2"/>
      <c r="CJ1981" s="2"/>
      <c r="CK1981" s="2"/>
      <c r="CL1981" s="2"/>
      <c r="CM1981" s="2"/>
      <c r="CN1981" s="2"/>
      <c r="CO1981" s="2"/>
    </row>
    <row r="1982" spans="1:93" s="1" customFormat="1" ht="12.75">
      <c r="A1982" s="40"/>
      <c r="B1982" s="41"/>
      <c r="C1982" s="393"/>
      <c r="D1982" s="393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/>
      <c r="AQ1982" s="2"/>
      <c r="AR1982" s="2"/>
      <c r="AS1982" s="2"/>
      <c r="AT1982" s="2"/>
      <c r="AU1982" s="2"/>
      <c r="AV1982" s="2"/>
      <c r="AW1982" s="2"/>
      <c r="AX1982" s="2"/>
      <c r="AY1982" s="2"/>
      <c r="AZ1982" s="2"/>
      <c r="BA1982" s="2"/>
      <c r="BB1982" s="2"/>
      <c r="BC1982" s="2"/>
      <c r="BD1982" s="2"/>
      <c r="BE1982" s="2"/>
      <c r="BF1982" s="2"/>
      <c r="BG1982" s="2"/>
      <c r="BH1982" s="2"/>
      <c r="BI1982" s="2"/>
      <c r="BJ1982" s="2"/>
      <c r="BK1982" s="2"/>
      <c r="BL1982" s="2"/>
      <c r="BM1982" s="2"/>
      <c r="BN1982" s="2"/>
      <c r="BO1982" s="2"/>
      <c r="BP1982" s="2"/>
      <c r="BQ1982" s="2"/>
      <c r="BR1982" s="2"/>
      <c r="BS1982" s="2"/>
      <c r="BT1982" s="2"/>
      <c r="BU1982" s="2"/>
      <c r="BV1982" s="2"/>
      <c r="BW1982" s="2"/>
      <c r="BX1982" s="2"/>
      <c r="BY1982" s="2"/>
      <c r="BZ1982" s="2"/>
      <c r="CA1982" s="2"/>
      <c r="CB1982" s="2"/>
      <c r="CC1982" s="2"/>
      <c r="CD1982" s="2"/>
      <c r="CE1982" s="2"/>
      <c r="CF1982" s="2"/>
      <c r="CG1982" s="2"/>
      <c r="CH1982" s="2"/>
      <c r="CI1982" s="2"/>
      <c r="CJ1982" s="2"/>
      <c r="CK1982" s="2"/>
      <c r="CL1982" s="2"/>
      <c r="CM1982" s="2"/>
      <c r="CN1982" s="2"/>
      <c r="CO1982" s="2"/>
    </row>
    <row r="1983" spans="1:93" s="1" customFormat="1" ht="12.75">
      <c r="A1983" s="40"/>
      <c r="B1983" s="41"/>
      <c r="C1983" s="393"/>
      <c r="D1983" s="393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/>
      <c r="AQ1983" s="2"/>
      <c r="AR1983" s="2"/>
      <c r="AS1983" s="2"/>
      <c r="AT1983" s="2"/>
      <c r="AU1983" s="2"/>
      <c r="AV1983" s="2"/>
      <c r="AW1983" s="2"/>
      <c r="AX1983" s="2"/>
      <c r="AY1983" s="2"/>
      <c r="AZ1983" s="2"/>
      <c r="BA1983" s="2"/>
      <c r="BB1983" s="2"/>
      <c r="BC1983" s="2"/>
      <c r="BD1983" s="2"/>
      <c r="BE1983" s="2"/>
      <c r="BF1983" s="2"/>
      <c r="BG1983" s="2"/>
      <c r="BH1983" s="2"/>
      <c r="BI1983" s="2"/>
      <c r="BJ1983" s="2"/>
      <c r="BK1983" s="2"/>
      <c r="BL1983" s="2"/>
      <c r="BM1983" s="2"/>
      <c r="BN1983" s="2"/>
      <c r="BO1983" s="2"/>
      <c r="BP1983" s="2"/>
      <c r="BQ1983" s="2"/>
      <c r="BR1983" s="2"/>
      <c r="BS1983" s="2"/>
      <c r="BT1983" s="2"/>
      <c r="BU1983" s="2"/>
      <c r="BV1983" s="2"/>
      <c r="BW1983" s="2"/>
      <c r="BX1983" s="2"/>
      <c r="BY1983" s="2"/>
      <c r="BZ1983" s="2"/>
      <c r="CA1983" s="2"/>
      <c r="CB1983" s="2"/>
      <c r="CC1983" s="2"/>
      <c r="CD1983" s="2"/>
      <c r="CE1983" s="2"/>
      <c r="CF1983" s="2"/>
      <c r="CG1983" s="2"/>
      <c r="CH1983" s="2"/>
      <c r="CI1983" s="2"/>
      <c r="CJ1983" s="2"/>
      <c r="CK1983" s="2"/>
      <c r="CL1983" s="2"/>
      <c r="CM1983" s="2"/>
      <c r="CN1983" s="2"/>
      <c r="CO1983" s="2"/>
    </row>
    <row r="1984" spans="1:93" s="1" customFormat="1" ht="12.75">
      <c r="A1984" s="40"/>
      <c r="B1984" s="41"/>
      <c r="C1984" s="393"/>
      <c r="D1984" s="393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/>
      <c r="AQ1984" s="2"/>
      <c r="AR1984" s="2"/>
      <c r="AS1984" s="2"/>
      <c r="AT1984" s="2"/>
      <c r="AU1984" s="2"/>
      <c r="AV1984" s="2"/>
      <c r="AW1984" s="2"/>
      <c r="AX1984" s="2"/>
      <c r="AY1984" s="2"/>
      <c r="AZ1984" s="2"/>
      <c r="BA1984" s="2"/>
      <c r="BB1984" s="2"/>
      <c r="BC1984" s="2"/>
      <c r="BD1984" s="2"/>
      <c r="BE1984" s="2"/>
      <c r="BF1984" s="2"/>
      <c r="BG1984" s="2"/>
      <c r="BH1984" s="2"/>
      <c r="BI1984" s="2"/>
      <c r="BJ1984" s="2"/>
      <c r="BK1984" s="2"/>
      <c r="BL1984" s="2"/>
      <c r="BM1984" s="2"/>
      <c r="BN1984" s="2"/>
      <c r="BO1984" s="2"/>
      <c r="BP1984" s="2"/>
      <c r="BQ1984" s="2"/>
      <c r="BR1984" s="2"/>
      <c r="BS1984" s="2"/>
      <c r="BT1984" s="2"/>
      <c r="BU1984" s="2"/>
      <c r="BV1984" s="2"/>
      <c r="BW1984" s="2"/>
      <c r="BX1984" s="2"/>
      <c r="BY1984" s="2"/>
      <c r="BZ1984" s="2"/>
      <c r="CA1984" s="2"/>
      <c r="CB1984" s="2"/>
      <c r="CC1984" s="2"/>
      <c r="CD1984" s="2"/>
      <c r="CE1984" s="2"/>
      <c r="CF1984" s="2"/>
      <c r="CG1984" s="2"/>
      <c r="CH1984" s="2"/>
      <c r="CI1984" s="2"/>
      <c r="CJ1984" s="2"/>
      <c r="CK1984" s="2"/>
      <c r="CL1984" s="2"/>
      <c r="CM1984" s="2"/>
      <c r="CN1984" s="2"/>
      <c r="CO1984" s="2"/>
    </row>
    <row r="1985" spans="1:93" s="1" customFormat="1" ht="12.75">
      <c r="A1985" s="40"/>
      <c r="B1985" s="41"/>
      <c r="C1985" s="393"/>
      <c r="D1985" s="393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/>
      <c r="AQ1985" s="2"/>
      <c r="AR1985" s="2"/>
      <c r="AS1985" s="2"/>
      <c r="AT1985" s="2"/>
      <c r="AU1985" s="2"/>
      <c r="AV1985" s="2"/>
      <c r="AW1985" s="2"/>
      <c r="AX1985" s="2"/>
      <c r="AY1985" s="2"/>
      <c r="AZ1985" s="2"/>
      <c r="BA1985" s="2"/>
      <c r="BB1985" s="2"/>
      <c r="BC1985" s="2"/>
      <c r="BD1985" s="2"/>
      <c r="BE1985" s="2"/>
      <c r="BF1985" s="2"/>
      <c r="BG1985" s="2"/>
      <c r="BH1985" s="2"/>
      <c r="BI1985" s="2"/>
      <c r="BJ1985" s="2"/>
      <c r="BK1985" s="2"/>
      <c r="BL1985" s="2"/>
      <c r="BM1985" s="2"/>
      <c r="BN1985" s="2"/>
      <c r="BO1985" s="2"/>
      <c r="BP1985" s="2"/>
      <c r="BQ1985" s="2"/>
      <c r="BR1985" s="2"/>
      <c r="BS1985" s="2"/>
      <c r="BT1985" s="2"/>
      <c r="BU1985" s="2"/>
      <c r="BV1985" s="2"/>
      <c r="BW1985" s="2"/>
      <c r="BX1985" s="2"/>
      <c r="BY1985" s="2"/>
      <c r="BZ1985" s="2"/>
      <c r="CA1985" s="2"/>
      <c r="CB1985" s="2"/>
      <c r="CC1985" s="2"/>
      <c r="CD1985" s="2"/>
      <c r="CE1985" s="2"/>
      <c r="CF1985" s="2"/>
      <c r="CG1985" s="2"/>
      <c r="CH1985" s="2"/>
      <c r="CI1985" s="2"/>
      <c r="CJ1985" s="2"/>
      <c r="CK1985" s="2"/>
      <c r="CL1985" s="2"/>
      <c r="CM1985" s="2"/>
      <c r="CN1985" s="2"/>
      <c r="CO1985" s="2"/>
    </row>
    <row r="1986" spans="1:93" s="1" customFormat="1" ht="12.75">
      <c r="A1986" s="40"/>
      <c r="B1986" s="41"/>
      <c r="C1986" s="393"/>
      <c r="D1986" s="393"/>
      <c r="E1986" s="50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2"/>
      <c r="AR1986" s="2"/>
      <c r="AS1986" s="2"/>
      <c r="AT1986" s="2"/>
      <c r="AU1986" s="2"/>
      <c r="AV1986" s="2"/>
      <c r="AW1986" s="2"/>
      <c r="AX1986" s="2"/>
      <c r="AY1986" s="2"/>
      <c r="AZ1986" s="2"/>
      <c r="BA1986" s="2"/>
      <c r="BB1986" s="2"/>
      <c r="BC1986" s="2"/>
      <c r="BD1986" s="2"/>
      <c r="BE1986" s="2"/>
      <c r="BF1986" s="2"/>
      <c r="BG1986" s="2"/>
      <c r="BH1986" s="2"/>
      <c r="BI1986" s="2"/>
      <c r="BJ1986" s="2"/>
      <c r="BK1986" s="2"/>
      <c r="BL1986" s="2"/>
      <c r="BM1986" s="2"/>
      <c r="BN1986" s="2"/>
      <c r="BO1986" s="2"/>
      <c r="BP1986" s="2"/>
      <c r="BQ1986" s="2"/>
      <c r="BR1986" s="2"/>
      <c r="BS1986" s="2"/>
      <c r="BT1986" s="2"/>
      <c r="BU1986" s="2"/>
      <c r="BV1986" s="2"/>
      <c r="BW1986" s="2"/>
      <c r="BX1986" s="2"/>
      <c r="BY1986" s="2"/>
      <c r="BZ1986" s="2"/>
      <c r="CA1986" s="2"/>
      <c r="CB1986" s="2"/>
      <c r="CC1986" s="2"/>
      <c r="CD1986" s="2"/>
      <c r="CE1986" s="2"/>
      <c r="CF1986" s="2"/>
      <c r="CG1986" s="2"/>
      <c r="CH1986" s="2"/>
      <c r="CI1986" s="2"/>
      <c r="CJ1986" s="2"/>
      <c r="CK1986" s="2"/>
      <c r="CL1986" s="2"/>
      <c r="CM1986" s="2"/>
      <c r="CN1986" s="2"/>
      <c r="CO1986" s="2"/>
    </row>
    <row r="1987" spans="1:93" s="1" customFormat="1" ht="12.75">
      <c r="A1987" s="40"/>
      <c r="B1987" s="41"/>
      <c r="C1987" s="393"/>
      <c r="D1987" s="393"/>
      <c r="E1987" s="50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2"/>
      <c r="AR1987" s="2"/>
      <c r="AS1987" s="2"/>
      <c r="AT1987" s="2"/>
      <c r="AU1987" s="2"/>
      <c r="AV1987" s="2"/>
      <c r="AW1987" s="2"/>
      <c r="AX1987" s="2"/>
      <c r="AY1987" s="2"/>
      <c r="AZ1987" s="2"/>
      <c r="BA1987" s="2"/>
      <c r="BB1987" s="2"/>
      <c r="BC1987" s="2"/>
      <c r="BD1987" s="2"/>
      <c r="BE1987" s="2"/>
      <c r="BF1987" s="2"/>
      <c r="BG1987" s="2"/>
      <c r="BH1987" s="2"/>
      <c r="BI1987" s="2"/>
      <c r="BJ1987" s="2"/>
      <c r="BK1987" s="2"/>
      <c r="BL1987" s="2"/>
      <c r="BM1987" s="2"/>
      <c r="BN1987" s="2"/>
      <c r="BO1987" s="2"/>
      <c r="BP1987" s="2"/>
      <c r="BQ1987" s="2"/>
      <c r="BR1987" s="2"/>
      <c r="BS1987" s="2"/>
      <c r="BT1987" s="2"/>
      <c r="BU1987" s="2"/>
      <c r="BV1987" s="2"/>
      <c r="BW1987" s="2"/>
      <c r="BX1987" s="2"/>
      <c r="BY1987" s="2"/>
      <c r="BZ1987" s="2"/>
      <c r="CA1987" s="2"/>
      <c r="CB1987" s="2"/>
      <c r="CC1987" s="2"/>
      <c r="CD1987" s="2"/>
      <c r="CE1987" s="2"/>
      <c r="CF1987" s="2"/>
      <c r="CG1987" s="2"/>
      <c r="CH1987" s="2"/>
      <c r="CI1987" s="2"/>
      <c r="CJ1987" s="2"/>
      <c r="CK1987" s="2"/>
      <c r="CL1987" s="2"/>
      <c r="CM1987" s="2"/>
      <c r="CN1987" s="2"/>
      <c r="CO1987" s="2"/>
    </row>
    <row r="1988" spans="1:93" s="1" customFormat="1" ht="12.75">
      <c r="A1988" s="40"/>
      <c r="B1988" s="41"/>
      <c r="C1988" s="393"/>
      <c r="D1988" s="393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2"/>
      <c r="AR1988" s="2"/>
      <c r="AS1988" s="2"/>
      <c r="AT1988" s="2"/>
      <c r="AU1988" s="2"/>
      <c r="AV1988" s="2"/>
      <c r="AW1988" s="2"/>
      <c r="AX1988" s="2"/>
      <c r="AY1988" s="2"/>
      <c r="AZ1988" s="2"/>
      <c r="BA1988" s="2"/>
      <c r="BB1988" s="2"/>
      <c r="BC1988" s="2"/>
      <c r="BD1988" s="2"/>
      <c r="BE1988" s="2"/>
      <c r="BF1988" s="2"/>
      <c r="BG1988" s="2"/>
      <c r="BH1988" s="2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  <c r="BS1988" s="2"/>
      <c r="BT1988" s="2"/>
      <c r="BU1988" s="2"/>
      <c r="BV1988" s="2"/>
      <c r="BW1988" s="2"/>
      <c r="BX1988" s="2"/>
      <c r="BY1988" s="2"/>
      <c r="BZ1988" s="2"/>
      <c r="CA1988" s="2"/>
      <c r="CB1988" s="2"/>
      <c r="CC1988" s="2"/>
      <c r="CD1988" s="2"/>
      <c r="CE1988" s="2"/>
      <c r="CF1988" s="2"/>
      <c r="CG1988" s="2"/>
      <c r="CH1988" s="2"/>
      <c r="CI1988" s="2"/>
      <c r="CJ1988" s="2"/>
      <c r="CK1988" s="2"/>
      <c r="CL1988" s="2"/>
      <c r="CM1988" s="2"/>
      <c r="CN1988" s="2"/>
      <c r="CO1988" s="2"/>
    </row>
    <row r="1989" spans="1:93" s="1" customFormat="1" ht="12.75">
      <c r="A1989" s="40"/>
      <c r="B1989" s="41"/>
      <c r="C1989" s="393"/>
      <c r="D1989" s="393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/>
      <c r="AQ1989" s="2"/>
      <c r="AR1989" s="2"/>
      <c r="AS1989" s="2"/>
      <c r="AT1989" s="2"/>
      <c r="AU1989" s="2"/>
      <c r="AV1989" s="2"/>
      <c r="AW1989" s="2"/>
      <c r="AX1989" s="2"/>
      <c r="AY1989" s="2"/>
      <c r="AZ1989" s="2"/>
      <c r="BA1989" s="2"/>
      <c r="BB1989" s="2"/>
      <c r="BC1989" s="2"/>
      <c r="BD1989" s="2"/>
      <c r="BE1989" s="2"/>
      <c r="BF1989" s="2"/>
      <c r="BG1989" s="2"/>
      <c r="BH1989" s="2"/>
      <c r="BI1989" s="2"/>
      <c r="BJ1989" s="2"/>
      <c r="BK1989" s="2"/>
      <c r="BL1989" s="2"/>
      <c r="BM1989" s="2"/>
      <c r="BN1989" s="2"/>
      <c r="BO1989" s="2"/>
      <c r="BP1989" s="2"/>
      <c r="BQ1989" s="2"/>
      <c r="BR1989" s="2"/>
      <c r="BS1989" s="2"/>
      <c r="BT1989" s="2"/>
      <c r="BU1989" s="2"/>
      <c r="BV1989" s="2"/>
      <c r="BW1989" s="2"/>
      <c r="BX1989" s="2"/>
      <c r="BY1989" s="2"/>
      <c r="BZ1989" s="2"/>
      <c r="CA1989" s="2"/>
      <c r="CB1989" s="2"/>
      <c r="CC1989" s="2"/>
      <c r="CD1989" s="2"/>
      <c r="CE1989" s="2"/>
      <c r="CF1989" s="2"/>
      <c r="CG1989" s="2"/>
      <c r="CH1989" s="2"/>
      <c r="CI1989" s="2"/>
      <c r="CJ1989" s="2"/>
      <c r="CK1989" s="2"/>
      <c r="CL1989" s="2"/>
      <c r="CM1989" s="2"/>
      <c r="CN1989" s="2"/>
      <c r="CO1989" s="2"/>
    </row>
    <row r="1990" spans="1:93" s="1" customFormat="1" ht="12.75">
      <c r="A1990" s="40"/>
      <c r="B1990" s="41"/>
      <c r="C1990" s="393"/>
      <c r="D1990" s="393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/>
      <c r="AQ1990" s="2"/>
      <c r="AR1990" s="2"/>
      <c r="AS1990" s="2"/>
      <c r="AT1990" s="2"/>
      <c r="AU1990" s="2"/>
      <c r="AV1990" s="2"/>
      <c r="AW1990" s="2"/>
      <c r="AX1990" s="2"/>
      <c r="AY1990" s="2"/>
      <c r="AZ1990" s="2"/>
      <c r="BA1990" s="2"/>
      <c r="BB1990" s="2"/>
      <c r="BC1990" s="2"/>
      <c r="BD1990" s="2"/>
      <c r="BE1990" s="2"/>
      <c r="BF1990" s="2"/>
      <c r="BG1990" s="2"/>
      <c r="BH1990" s="2"/>
      <c r="BI1990" s="2"/>
      <c r="BJ1990" s="2"/>
      <c r="BK1990" s="2"/>
      <c r="BL1990" s="2"/>
      <c r="BM1990" s="2"/>
      <c r="BN1990" s="2"/>
      <c r="BO1990" s="2"/>
      <c r="BP1990" s="2"/>
      <c r="BQ1990" s="2"/>
      <c r="BR1990" s="2"/>
      <c r="BS1990" s="2"/>
      <c r="BT1990" s="2"/>
      <c r="BU1990" s="2"/>
      <c r="BV1990" s="2"/>
      <c r="BW1990" s="2"/>
      <c r="BX1990" s="2"/>
      <c r="BY1990" s="2"/>
      <c r="BZ1990" s="2"/>
      <c r="CA1990" s="2"/>
      <c r="CB1990" s="2"/>
      <c r="CC1990" s="2"/>
      <c r="CD1990" s="2"/>
      <c r="CE1990" s="2"/>
      <c r="CF1990" s="2"/>
      <c r="CG1990" s="2"/>
      <c r="CH1990" s="2"/>
      <c r="CI1990" s="2"/>
      <c r="CJ1990" s="2"/>
      <c r="CK1990" s="2"/>
      <c r="CL1990" s="2"/>
      <c r="CM1990" s="2"/>
      <c r="CN1990" s="2"/>
      <c r="CO1990" s="2"/>
    </row>
    <row r="1991" spans="1:93" s="1" customFormat="1" ht="12.75">
      <c r="A1991" s="40"/>
      <c r="B1991" s="41"/>
      <c r="C1991" s="393"/>
      <c r="D1991" s="393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2"/>
      <c r="AR1991" s="2"/>
      <c r="AS1991" s="2"/>
      <c r="AT1991" s="2"/>
      <c r="AU1991" s="2"/>
      <c r="AV1991" s="2"/>
      <c r="AW1991" s="2"/>
      <c r="AX1991" s="2"/>
      <c r="AY1991" s="2"/>
      <c r="AZ1991" s="2"/>
      <c r="BA1991" s="2"/>
      <c r="BB1991" s="2"/>
      <c r="BC1991" s="2"/>
      <c r="BD1991" s="2"/>
      <c r="BE1991" s="2"/>
      <c r="BF1991" s="2"/>
      <c r="BG1991" s="2"/>
      <c r="BH1991" s="2"/>
      <c r="BI1991" s="2"/>
      <c r="BJ1991" s="2"/>
      <c r="BK1991" s="2"/>
      <c r="BL1991" s="2"/>
      <c r="BM1991" s="2"/>
      <c r="BN1991" s="2"/>
      <c r="BO1991" s="2"/>
      <c r="BP1991" s="2"/>
      <c r="BQ1991" s="2"/>
      <c r="BR1991" s="2"/>
      <c r="BS1991" s="2"/>
      <c r="BT1991" s="2"/>
      <c r="BU1991" s="2"/>
      <c r="BV1991" s="2"/>
      <c r="BW1991" s="2"/>
      <c r="BX1991" s="2"/>
      <c r="BY1991" s="2"/>
      <c r="BZ1991" s="2"/>
      <c r="CA1991" s="2"/>
      <c r="CB1991" s="2"/>
      <c r="CC1991" s="2"/>
      <c r="CD1991" s="2"/>
      <c r="CE1991" s="2"/>
      <c r="CF1991" s="2"/>
      <c r="CG1991" s="2"/>
      <c r="CH1991" s="2"/>
      <c r="CI1991" s="2"/>
      <c r="CJ1991" s="2"/>
      <c r="CK1991" s="2"/>
      <c r="CL1991" s="2"/>
      <c r="CM1991" s="2"/>
      <c r="CN1991" s="2"/>
      <c r="CO1991" s="2"/>
    </row>
    <row r="1992" spans="1:93" s="1" customFormat="1" ht="12.75">
      <c r="A1992" s="40"/>
      <c r="B1992" s="41"/>
      <c r="C1992" s="393"/>
      <c r="D1992" s="393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2"/>
      <c r="AR1992" s="2"/>
      <c r="AS1992" s="2"/>
      <c r="AT1992" s="2"/>
      <c r="AU1992" s="2"/>
      <c r="AV1992" s="2"/>
      <c r="AW1992" s="2"/>
      <c r="AX1992" s="2"/>
      <c r="AY1992" s="2"/>
      <c r="AZ1992" s="2"/>
      <c r="BA1992" s="2"/>
      <c r="BB1992" s="2"/>
      <c r="BC1992" s="2"/>
      <c r="BD1992" s="2"/>
      <c r="BE1992" s="2"/>
      <c r="BF1992" s="2"/>
      <c r="BG1992" s="2"/>
      <c r="BH1992" s="2"/>
      <c r="BI1992" s="2"/>
      <c r="BJ1992" s="2"/>
      <c r="BK1992" s="2"/>
      <c r="BL1992" s="2"/>
      <c r="BM1992" s="2"/>
      <c r="BN1992" s="2"/>
      <c r="BO1992" s="2"/>
      <c r="BP1992" s="2"/>
      <c r="BQ1992" s="2"/>
      <c r="BR1992" s="2"/>
      <c r="BS1992" s="2"/>
      <c r="BT1992" s="2"/>
      <c r="BU1992" s="2"/>
      <c r="BV1992" s="2"/>
      <c r="BW1992" s="2"/>
      <c r="BX1992" s="2"/>
      <c r="BY1992" s="2"/>
      <c r="BZ1992" s="2"/>
      <c r="CA1992" s="2"/>
      <c r="CB1992" s="2"/>
      <c r="CC1992" s="2"/>
      <c r="CD1992" s="2"/>
      <c r="CE1992" s="2"/>
      <c r="CF1992" s="2"/>
      <c r="CG1992" s="2"/>
      <c r="CH1992" s="2"/>
      <c r="CI1992" s="2"/>
      <c r="CJ1992" s="2"/>
      <c r="CK1992" s="2"/>
      <c r="CL1992" s="2"/>
      <c r="CM1992" s="2"/>
      <c r="CN1992" s="2"/>
      <c r="CO1992" s="2"/>
    </row>
    <row r="1993" spans="1:93" s="1" customFormat="1" ht="12.75">
      <c r="A1993" s="40"/>
      <c r="B1993" s="41"/>
      <c r="C1993" s="393"/>
      <c r="D1993" s="393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/>
      <c r="AQ1993" s="2"/>
      <c r="AR1993" s="2"/>
      <c r="AS1993" s="2"/>
      <c r="AT1993" s="2"/>
      <c r="AU1993" s="2"/>
      <c r="AV1993" s="2"/>
      <c r="AW1993" s="2"/>
      <c r="AX1993" s="2"/>
      <c r="AY1993" s="2"/>
      <c r="AZ1993" s="2"/>
      <c r="BA1993" s="2"/>
      <c r="BB1993" s="2"/>
      <c r="BC1993" s="2"/>
      <c r="BD1993" s="2"/>
      <c r="BE1993" s="2"/>
      <c r="BF1993" s="2"/>
      <c r="BG1993" s="2"/>
      <c r="BH1993" s="2"/>
      <c r="BI1993" s="2"/>
      <c r="BJ1993" s="2"/>
      <c r="BK1993" s="2"/>
      <c r="BL1993" s="2"/>
      <c r="BM1993" s="2"/>
      <c r="BN1993" s="2"/>
      <c r="BO1993" s="2"/>
      <c r="BP1993" s="2"/>
      <c r="BQ1993" s="2"/>
      <c r="BR1993" s="2"/>
      <c r="BS1993" s="2"/>
      <c r="BT1993" s="2"/>
      <c r="BU1993" s="2"/>
      <c r="BV1993" s="2"/>
      <c r="BW1993" s="2"/>
      <c r="BX1993" s="2"/>
      <c r="BY1993" s="2"/>
      <c r="BZ1993" s="2"/>
      <c r="CA1993" s="2"/>
      <c r="CB1993" s="2"/>
      <c r="CC1993" s="2"/>
      <c r="CD1993" s="2"/>
      <c r="CE1993" s="2"/>
      <c r="CF1993" s="2"/>
      <c r="CG1993" s="2"/>
      <c r="CH1993" s="2"/>
      <c r="CI1993" s="2"/>
      <c r="CJ1993" s="2"/>
      <c r="CK1993" s="2"/>
      <c r="CL1993" s="2"/>
      <c r="CM1993" s="2"/>
      <c r="CN1993" s="2"/>
      <c r="CO1993" s="2"/>
    </row>
    <row r="1994" spans="1:93" s="1" customFormat="1" ht="12.75">
      <c r="A1994" s="40"/>
      <c r="B1994" s="41"/>
      <c r="C1994" s="393"/>
      <c r="D1994" s="393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/>
      <c r="AQ1994" s="2"/>
      <c r="AR1994" s="2"/>
      <c r="AS1994" s="2"/>
      <c r="AT1994" s="2"/>
      <c r="AU1994" s="2"/>
      <c r="AV1994" s="2"/>
      <c r="AW1994" s="2"/>
      <c r="AX1994" s="2"/>
      <c r="AY1994" s="2"/>
      <c r="AZ1994" s="2"/>
      <c r="BA1994" s="2"/>
      <c r="BB1994" s="2"/>
      <c r="BC1994" s="2"/>
      <c r="BD1994" s="2"/>
      <c r="BE1994" s="2"/>
      <c r="BF1994" s="2"/>
      <c r="BG1994" s="2"/>
      <c r="BH1994" s="2"/>
      <c r="BI1994" s="2"/>
      <c r="BJ1994" s="2"/>
      <c r="BK1994" s="2"/>
      <c r="BL1994" s="2"/>
      <c r="BM1994" s="2"/>
      <c r="BN1994" s="2"/>
      <c r="BO1994" s="2"/>
      <c r="BP1994" s="2"/>
      <c r="BQ1994" s="2"/>
      <c r="BR1994" s="2"/>
      <c r="BS1994" s="2"/>
      <c r="BT1994" s="2"/>
      <c r="BU1994" s="2"/>
      <c r="BV1994" s="2"/>
      <c r="BW1994" s="2"/>
      <c r="BX1994" s="2"/>
      <c r="BY1994" s="2"/>
      <c r="BZ1994" s="2"/>
      <c r="CA1994" s="2"/>
      <c r="CB1994" s="2"/>
      <c r="CC1994" s="2"/>
      <c r="CD1994" s="2"/>
      <c r="CE1994" s="2"/>
      <c r="CF1994" s="2"/>
      <c r="CG1994" s="2"/>
      <c r="CH1994" s="2"/>
      <c r="CI1994" s="2"/>
      <c r="CJ1994" s="2"/>
      <c r="CK1994" s="2"/>
      <c r="CL1994" s="2"/>
      <c r="CM1994" s="2"/>
      <c r="CN1994" s="2"/>
      <c r="CO1994" s="2"/>
    </row>
    <row r="1995" spans="1:93" s="1" customFormat="1" ht="12.75">
      <c r="A1995" s="40"/>
      <c r="B1995" s="41"/>
      <c r="C1995" s="393"/>
      <c r="D1995" s="393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/>
      <c r="AQ1995" s="2"/>
      <c r="AR1995" s="2"/>
      <c r="AS1995" s="2"/>
      <c r="AT1995" s="2"/>
      <c r="AU1995" s="2"/>
      <c r="AV1995" s="2"/>
      <c r="AW1995" s="2"/>
      <c r="AX1995" s="2"/>
      <c r="AY1995" s="2"/>
      <c r="AZ1995" s="2"/>
      <c r="BA1995" s="2"/>
      <c r="BB1995" s="2"/>
      <c r="BC1995" s="2"/>
      <c r="BD1995" s="2"/>
      <c r="BE1995" s="2"/>
      <c r="BF1995" s="2"/>
      <c r="BG1995" s="2"/>
      <c r="BH1995" s="2"/>
      <c r="BI1995" s="2"/>
      <c r="BJ1995" s="2"/>
      <c r="BK1995" s="2"/>
      <c r="BL1995" s="2"/>
      <c r="BM1995" s="2"/>
      <c r="BN1995" s="2"/>
      <c r="BO1995" s="2"/>
      <c r="BP1995" s="2"/>
      <c r="BQ1995" s="2"/>
      <c r="BR1995" s="2"/>
      <c r="BS1995" s="2"/>
      <c r="BT1995" s="2"/>
      <c r="BU1995" s="2"/>
      <c r="BV1995" s="2"/>
      <c r="BW1995" s="2"/>
      <c r="BX1995" s="2"/>
      <c r="BY1995" s="2"/>
      <c r="BZ1995" s="2"/>
      <c r="CA1995" s="2"/>
      <c r="CB1995" s="2"/>
      <c r="CC1995" s="2"/>
      <c r="CD1995" s="2"/>
      <c r="CE1995" s="2"/>
      <c r="CF1995" s="2"/>
      <c r="CG1995" s="2"/>
      <c r="CH1995" s="2"/>
      <c r="CI1995" s="2"/>
      <c r="CJ1995" s="2"/>
      <c r="CK1995" s="2"/>
      <c r="CL1995" s="2"/>
      <c r="CM1995" s="2"/>
      <c r="CN1995" s="2"/>
      <c r="CO1995" s="2"/>
    </row>
    <row r="1996" spans="1:93" s="1" customFormat="1" ht="12.75">
      <c r="A1996" s="40"/>
      <c r="B1996" s="41"/>
      <c r="C1996" s="393"/>
      <c r="D1996" s="393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/>
      <c r="AQ1996" s="2"/>
      <c r="AR1996" s="2"/>
      <c r="AS1996" s="2"/>
      <c r="AT1996" s="2"/>
      <c r="AU1996" s="2"/>
      <c r="AV1996" s="2"/>
      <c r="AW1996" s="2"/>
      <c r="AX1996" s="2"/>
      <c r="AY1996" s="2"/>
      <c r="AZ1996" s="2"/>
      <c r="BA1996" s="2"/>
      <c r="BB1996" s="2"/>
      <c r="BC1996" s="2"/>
      <c r="BD1996" s="2"/>
      <c r="BE1996" s="2"/>
      <c r="BF1996" s="2"/>
      <c r="BG1996" s="2"/>
      <c r="BH1996" s="2"/>
      <c r="BI1996" s="2"/>
      <c r="BJ1996" s="2"/>
      <c r="BK1996" s="2"/>
      <c r="BL1996" s="2"/>
      <c r="BM1996" s="2"/>
      <c r="BN1996" s="2"/>
      <c r="BO1996" s="2"/>
      <c r="BP1996" s="2"/>
      <c r="BQ1996" s="2"/>
      <c r="BR1996" s="2"/>
      <c r="BS1996" s="2"/>
      <c r="BT1996" s="2"/>
      <c r="BU1996" s="2"/>
      <c r="BV1996" s="2"/>
      <c r="BW1996" s="2"/>
      <c r="BX1996" s="2"/>
      <c r="BY1996" s="2"/>
      <c r="BZ1996" s="2"/>
      <c r="CA1996" s="2"/>
      <c r="CB1996" s="2"/>
      <c r="CC1996" s="2"/>
      <c r="CD1996" s="2"/>
      <c r="CE1996" s="2"/>
      <c r="CF1996" s="2"/>
      <c r="CG1996" s="2"/>
      <c r="CH1996" s="2"/>
      <c r="CI1996" s="2"/>
      <c r="CJ1996" s="2"/>
      <c r="CK1996" s="2"/>
      <c r="CL1996" s="2"/>
      <c r="CM1996" s="2"/>
      <c r="CN1996" s="2"/>
      <c r="CO1996" s="2"/>
    </row>
    <row r="1997" spans="1:93" s="1" customFormat="1" ht="12.75">
      <c r="A1997" s="40"/>
      <c r="B1997" s="41"/>
      <c r="C1997" s="393"/>
      <c r="D1997" s="393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/>
      <c r="AQ1997" s="2"/>
      <c r="AR1997" s="2"/>
      <c r="AS1997" s="2"/>
      <c r="AT1997" s="2"/>
      <c r="AU1997" s="2"/>
      <c r="AV1997" s="2"/>
      <c r="AW1997" s="2"/>
      <c r="AX1997" s="2"/>
      <c r="AY1997" s="2"/>
      <c r="AZ1997" s="2"/>
      <c r="BA1997" s="2"/>
      <c r="BB1997" s="2"/>
      <c r="BC1997" s="2"/>
      <c r="BD1997" s="2"/>
      <c r="BE1997" s="2"/>
      <c r="BF1997" s="2"/>
      <c r="BG1997" s="2"/>
      <c r="BH1997" s="2"/>
      <c r="BI1997" s="2"/>
      <c r="BJ1997" s="2"/>
      <c r="BK1997" s="2"/>
      <c r="BL1997" s="2"/>
      <c r="BM1997" s="2"/>
      <c r="BN1997" s="2"/>
      <c r="BO1997" s="2"/>
      <c r="BP1997" s="2"/>
      <c r="BQ1997" s="2"/>
      <c r="BR1997" s="2"/>
      <c r="BS1997" s="2"/>
      <c r="BT1997" s="2"/>
      <c r="BU1997" s="2"/>
      <c r="BV1997" s="2"/>
      <c r="BW1997" s="2"/>
      <c r="BX1997" s="2"/>
      <c r="BY1997" s="2"/>
      <c r="BZ1997" s="2"/>
      <c r="CA1997" s="2"/>
      <c r="CB1997" s="2"/>
      <c r="CC1997" s="2"/>
      <c r="CD1997" s="2"/>
      <c r="CE1997" s="2"/>
      <c r="CF1997" s="2"/>
      <c r="CG1997" s="2"/>
      <c r="CH1997" s="2"/>
      <c r="CI1997" s="2"/>
      <c r="CJ1997" s="2"/>
      <c r="CK1997" s="2"/>
      <c r="CL1997" s="2"/>
      <c r="CM1997" s="2"/>
      <c r="CN1997" s="2"/>
      <c r="CO1997" s="2"/>
    </row>
    <row r="1998" spans="1:93" s="1" customFormat="1" ht="12.75">
      <c r="A1998" s="40"/>
      <c r="B1998" s="49"/>
      <c r="C1998" s="393"/>
      <c r="D1998" s="393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/>
      <c r="AQ1998" s="2"/>
      <c r="AR1998" s="2"/>
      <c r="AS1998" s="2"/>
      <c r="AT1998" s="2"/>
      <c r="AU1998" s="2"/>
      <c r="AV1998" s="2"/>
      <c r="AW1998" s="2"/>
      <c r="AX1998" s="2"/>
      <c r="AY1998" s="2"/>
      <c r="AZ1998" s="2"/>
      <c r="BA1998" s="2"/>
      <c r="BB1998" s="2"/>
      <c r="BC1998" s="2"/>
      <c r="BD1998" s="2"/>
      <c r="BE1998" s="2"/>
      <c r="BF1998" s="2"/>
      <c r="BG1998" s="2"/>
      <c r="BH1998" s="2"/>
      <c r="BI1998" s="2"/>
      <c r="BJ1998" s="2"/>
      <c r="BK1998" s="2"/>
      <c r="BL1998" s="2"/>
      <c r="BM1998" s="2"/>
      <c r="BN1998" s="2"/>
      <c r="BO1998" s="2"/>
      <c r="BP1998" s="2"/>
      <c r="BQ1998" s="2"/>
      <c r="BR1998" s="2"/>
      <c r="BS1998" s="2"/>
      <c r="BT1998" s="2"/>
      <c r="BU1998" s="2"/>
      <c r="BV1998" s="2"/>
      <c r="BW1998" s="2"/>
      <c r="BX1998" s="2"/>
      <c r="BY1998" s="2"/>
      <c r="BZ1998" s="2"/>
      <c r="CA1998" s="2"/>
      <c r="CB1998" s="2"/>
      <c r="CC1998" s="2"/>
      <c r="CD1998" s="2"/>
      <c r="CE1998" s="2"/>
      <c r="CF1998" s="2"/>
      <c r="CG1998" s="2"/>
      <c r="CH1998" s="2"/>
      <c r="CI1998" s="2"/>
      <c r="CJ1998" s="2"/>
      <c r="CK1998" s="2"/>
      <c r="CL1998" s="2"/>
      <c r="CM1998" s="2"/>
      <c r="CN1998" s="2"/>
      <c r="CO1998" s="2"/>
    </row>
    <row r="1999" spans="1:93" s="1" customFormat="1" ht="12.75">
      <c r="A1999" s="40"/>
      <c r="B1999" s="49"/>
      <c r="C1999" s="393"/>
      <c r="D1999" s="393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  <c r="AL1999" s="2"/>
      <c r="AM1999" s="2"/>
      <c r="AN1999" s="2"/>
      <c r="AO1999" s="2"/>
      <c r="AP1999" s="2"/>
      <c r="AQ1999" s="2"/>
      <c r="AR1999" s="2"/>
      <c r="AS1999" s="2"/>
      <c r="AT1999" s="2"/>
      <c r="AU1999" s="2"/>
      <c r="AV1999" s="2"/>
      <c r="AW1999" s="2"/>
      <c r="AX1999" s="2"/>
      <c r="AY1999" s="2"/>
      <c r="AZ1999" s="2"/>
      <c r="BA1999" s="2"/>
      <c r="BB1999" s="2"/>
      <c r="BC1999" s="2"/>
      <c r="BD1999" s="2"/>
      <c r="BE1999" s="2"/>
      <c r="BF1999" s="2"/>
      <c r="BG1999" s="2"/>
      <c r="BH1999" s="2"/>
      <c r="BI1999" s="2"/>
      <c r="BJ1999" s="2"/>
      <c r="BK1999" s="2"/>
      <c r="BL1999" s="2"/>
      <c r="BM1999" s="2"/>
      <c r="BN1999" s="2"/>
      <c r="BO1999" s="2"/>
      <c r="BP1999" s="2"/>
      <c r="BQ1999" s="2"/>
      <c r="BR1999" s="2"/>
      <c r="BS1999" s="2"/>
      <c r="BT1999" s="2"/>
      <c r="BU1999" s="2"/>
      <c r="BV1999" s="2"/>
      <c r="BW1999" s="2"/>
      <c r="BX1999" s="2"/>
      <c r="BY1999" s="2"/>
      <c r="BZ1999" s="2"/>
      <c r="CA1999" s="2"/>
      <c r="CB1999" s="2"/>
      <c r="CC1999" s="2"/>
      <c r="CD1999" s="2"/>
      <c r="CE1999" s="2"/>
      <c r="CF1999" s="2"/>
      <c r="CG1999" s="2"/>
      <c r="CH1999" s="2"/>
      <c r="CI1999" s="2"/>
      <c r="CJ1999" s="2"/>
      <c r="CK1999" s="2"/>
      <c r="CL1999" s="2"/>
      <c r="CM1999" s="2"/>
      <c r="CN1999" s="2"/>
      <c r="CO1999" s="2"/>
    </row>
    <row r="2000" spans="1:93" s="1" customFormat="1" ht="12.75">
      <c r="A2000" s="40"/>
      <c r="B2000" s="41"/>
      <c r="C2000" s="393"/>
      <c r="D2000" s="393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/>
      <c r="AQ2000" s="2"/>
      <c r="AR2000" s="2"/>
      <c r="AS2000" s="2"/>
      <c r="AT2000" s="2"/>
      <c r="AU2000" s="2"/>
      <c r="AV2000" s="2"/>
      <c r="AW2000" s="2"/>
      <c r="AX2000" s="2"/>
      <c r="AY2000" s="2"/>
      <c r="AZ2000" s="2"/>
      <c r="BA2000" s="2"/>
      <c r="BB2000" s="2"/>
      <c r="BC2000" s="2"/>
      <c r="BD2000" s="2"/>
      <c r="BE2000" s="2"/>
      <c r="BF2000" s="2"/>
      <c r="BG2000" s="2"/>
      <c r="BH2000" s="2"/>
      <c r="BI2000" s="2"/>
      <c r="BJ2000" s="2"/>
      <c r="BK2000" s="2"/>
      <c r="BL2000" s="2"/>
      <c r="BM2000" s="2"/>
      <c r="BN2000" s="2"/>
      <c r="BO2000" s="2"/>
      <c r="BP2000" s="2"/>
      <c r="BQ2000" s="2"/>
      <c r="BR2000" s="2"/>
      <c r="BS2000" s="2"/>
      <c r="BT2000" s="2"/>
      <c r="BU2000" s="2"/>
      <c r="BV2000" s="2"/>
      <c r="BW2000" s="2"/>
      <c r="BX2000" s="2"/>
      <c r="BY2000" s="2"/>
      <c r="BZ2000" s="2"/>
      <c r="CA2000" s="2"/>
      <c r="CB2000" s="2"/>
      <c r="CC2000" s="2"/>
      <c r="CD2000" s="2"/>
      <c r="CE2000" s="2"/>
      <c r="CF2000" s="2"/>
      <c r="CG2000" s="2"/>
      <c r="CH2000" s="2"/>
      <c r="CI2000" s="2"/>
      <c r="CJ2000" s="2"/>
      <c r="CK2000" s="2"/>
      <c r="CL2000" s="2"/>
      <c r="CM2000" s="2"/>
      <c r="CN2000" s="2"/>
      <c r="CO2000" s="2"/>
    </row>
    <row r="2001" spans="1:93" s="1" customFormat="1" ht="12.75">
      <c r="A2001" s="40"/>
      <c r="B2001" s="41"/>
      <c r="C2001" s="393"/>
      <c r="D2001" s="393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P2001" s="2"/>
      <c r="AQ2001" s="2"/>
      <c r="AR2001" s="2"/>
      <c r="AS2001" s="2"/>
      <c r="AT2001" s="2"/>
      <c r="AU2001" s="2"/>
      <c r="AV2001" s="2"/>
      <c r="AW2001" s="2"/>
      <c r="AX2001" s="2"/>
      <c r="AY2001" s="2"/>
      <c r="AZ2001" s="2"/>
      <c r="BA2001" s="2"/>
      <c r="BB2001" s="2"/>
      <c r="BC2001" s="2"/>
      <c r="BD2001" s="2"/>
      <c r="BE2001" s="2"/>
      <c r="BF2001" s="2"/>
      <c r="BG2001" s="2"/>
      <c r="BH2001" s="2"/>
      <c r="BI2001" s="2"/>
      <c r="BJ2001" s="2"/>
      <c r="BK2001" s="2"/>
      <c r="BL2001" s="2"/>
      <c r="BM2001" s="2"/>
      <c r="BN2001" s="2"/>
      <c r="BO2001" s="2"/>
      <c r="BP2001" s="2"/>
      <c r="BQ2001" s="2"/>
      <c r="BR2001" s="2"/>
      <c r="BS2001" s="2"/>
      <c r="BT2001" s="2"/>
      <c r="BU2001" s="2"/>
      <c r="BV2001" s="2"/>
      <c r="BW2001" s="2"/>
      <c r="BX2001" s="2"/>
      <c r="BY2001" s="2"/>
      <c r="BZ2001" s="2"/>
      <c r="CA2001" s="2"/>
      <c r="CB2001" s="2"/>
      <c r="CC2001" s="2"/>
      <c r="CD2001" s="2"/>
      <c r="CE2001" s="2"/>
      <c r="CF2001" s="2"/>
      <c r="CG2001" s="2"/>
      <c r="CH2001" s="2"/>
      <c r="CI2001" s="2"/>
      <c r="CJ2001" s="2"/>
      <c r="CK2001" s="2"/>
      <c r="CL2001" s="2"/>
      <c r="CM2001" s="2"/>
      <c r="CN2001" s="2"/>
      <c r="CO2001" s="2"/>
    </row>
    <row r="2002" spans="1:93" s="1" customFormat="1" ht="12.75">
      <c r="A2002" s="40"/>
      <c r="B2002" s="41"/>
      <c r="C2002" s="393"/>
      <c r="D2002" s="393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P2002" s="2"/>
      <c r="AQ2002" s="2"/>
      <c r="AR2002" s="2"/>
      <c r="AS2002" s="2"/>
      <c r="AT2002" s="2"/>
      <c r="AU2002" s="2"/>
      <c r="AV2002" s="2"/>
      <c r="AW2002" s="2"/>
      <c r="AX2002" s="2"/>
      <c r="AY2002" s="2"/>
      <c r="AZ2002" s="2"/>
      <c r="BA2002" s="2"/>
      <c r="BB2002" s="2"/>
      <c r="BC2002" s="2"/>
      <c r="BD2002" s="2"/>
      <c r="BE2002" s="2"/>
      <c r="BF2002" s="2"/>
      <c r="BG2002" s="2"/>
      <c r="BH2002" s="2"/>
      <c r="BI2002" s="2"/>
      <c r="BJ2002" s="2"/>
      <c r="BK2002" s="2"/>
      <c r="BL2002" s="2"/>
      <c r="BM2002" s="2"/>
      <c r="BN2002" s="2"/>
      <c r="BO2002" s="2"/>
      <c r="BP2002" s="2"/>
      <c r="BQ2002" s="2"/>
      <c r="BR2002" s="2"/>
      <c r="BS2002" s="2"/>
      <c r="BT2002" s="2"/>
      <c r="BU2002" s="2"/>
      <c r="BV2002" s="2"/>
      <c r="BW2002" s="2"/>
      <c r="BX2002" s="2"/>
      <c r="BY2002" s="2"/>
      <c r="BZ2002" s="2"/>
      <c r="CA2002" s="2"/>
      <c r="CB2002" s="2"/>
      <c r="CC2002" s="2"/>
      <c r="CD2002" s="2"/>
      <c r="CE2002" s="2"/>
      <c r="CF2002" s="2"/>
      <c r="CG2002" s="2"/>
      <c r="CH2002" s="2"/>
      <c r="CI2002" s="2"/>
      <c r="CJ2002" s="2"/>
      <c r="CK2002" s="2"/>
      <c r="CL2002" s="2"/>
      <c r="CM2002" s="2"/>
      <c r="CN2002" s="2"/>
      <c r="CO2002" s="2"/>
    </row>
    <row r="2003" spans="1:93" s="1" customFormat="1" ht="12.75">
      <c r="A2003" s="40"/>
      <c r="B2003" s="41"/>
      <c r="C2003" s="393"/>
      <c r="D2003" s="393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P2003" s="2"/>
      <c r="AQ2003" s="2"/>
      <c r="AR2003" s="2"/>
      <c r="AS2003" s="2"/>
      <c r="AT2003" s="2"/>
      <c r="AU2003" s="2"/>
      <c r="AV2003" s="2"/>
      <c r="AW2003" s="2"/>
      <c r="AX2003" s="2"/>
      <c r="AY2003" s="2"/>
      <c r="AZ2003" s="2"/>
      <c r="BA2003" s="2"/>
      <c r="BB2003" s="2"/>
      <c r="BC2003" s="2"/>
      <c r="BD2003" s="2"/>
      <c r="BE2003" s="2"/>
      <c r="BF2003" s="2"/>
      <c r="BG2003" s="2"/>
      <c r="BH2003" s="2"/>
      <c r="BI2003" s="2"/>
      <c r="BJ2003" s="2"/>
      <c r="BK2003" s="2"/>
      <c r="BL2003" s="2"/>
      <c r="BM2003" s="2"/>
      <c r="BN2003" s="2"/>
      <c r="BO2003" s="2"/>
      <c r="BP2003" s="2"/>
      <c r="BQ2003" s="2"/>
      <c r="BR2003" s="2"/>
      <c r="BS2003" s="2"/>
      <c r="BT2003" s="2"/>
      <c r="BU2003" s="2"/>
      <c r="BV2003" s="2"/>
      <c r="BW2003" s="2"/>
      <c r="BX2003" s="2"/>
      <c r="BY2003" s="2"/>
      <c r="BZ2003" s="2"/>
      <c r="CA2003" s="2"/>
      <c r="CB2003" s="2"/>
      <c r="CC2003" s="2"/>
      <c r="CD2003" s="2"/>
      <c r="CE2003" s="2"/>
      <c r="CF2003" s="2"/>
      <c r="CG2003" s="2"/>
      <c r="CH2003" s="2"/>
      <c r="CI2003" s="2"/>
      <c r="CJ2003" s="2"/>
      <c r="CK2003" s="2"/>
      <c r="CL2003" s="2"/>
      <c r="CM2003" s="2"/>
      <c r="CN2003" s="2"/>
      <c r="CO2003" s="2"/>
    </row>
    <row r="2004" spans="1:93" s="1" customFormat="1" ht="12.75">
      <c r="A2004" s="40"/>
      <c r="B2004" s="41"/>
      <c r="C2004" s="393"/>
      <c r="D2004" s="393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P2004" s="2"/>
      <c r="AQ2004" s="2"/>
      <c r="AR2004" s="2"/>
      <c r="AS2004" s="2"/>
      <c r="AT2004" s="2"/>
      <c r="AU2004" s="2"/>
      <c r="AV2004" s="2"/>
      <c r="AW2004" s="2"/>
      <c r="AX2004" s="2"/>
      <c r="AY2004" s="2"/>
      <c r="AZ2004" s="2"/>
      <c r="BA2004" s="2"/>
      <c r="BB2004" s="2"/>
      <c r="BC2004" s="2"/>
      <c r="BD2004" s="2"/>
      <c r="BE2004" s="2"/>
      <c r="BF2004" s="2"/>
      <c r="BG2004" s="2"/>
      <c r="BH2004" s="2"/>
      <c r="BI2004" s="2"/>
      <c r="BJ2004" s="2"/>
      <c r="BK2004" s="2"/>
      <c r="BL2004" s="2"/>
      <c r="BM2004" s="2"/>
      <c r="BN2004" s="2"/>
      <c r="BO2004" s="2"/>
      <c r="BP2004" s="2"/>
      <c r="BQ2004" s="2"/>
      <c r="BR2004" s="2"/>
      <c r="BS2004" s="2"/>
      <c r="BT2004" s="2"/>
      <c r="BU2004" s="2"/>
      <c r="BV2004" s="2"/>
      <c r="BW2004" s="2"/>
      <c r="BX2004" s="2"/>
      <c r="BY2004" s="2"/>
      <c r="BZ2004" s="2"/>
      <c r="CA2004" s="2"/>
      <c r="CB2004" s="2"/>
      <c r="CC2004" s="2"/>
      <c r="CD2004" s="2"/>
      <c r="CE2004" s="2"/>
      <c r="CF2004" s="2"/>
      <c r="CG2004" s="2"/>
      <c r="CH2004" s="2"/>
      <c r="CI2004" s="2"/>
      <c r="CJ2004" s="2"/>
      <c r="CK2004" s="2"/>
      <c r="CL2004" s="2"/>
      <c r="CM2004" s="2"/>
      <c r="CN2004" s="2"/>
      <c r="CO2004" s="2"/>
    </row>
    <row r="2005" spans="1:93" s="1" customFormat="1" ht="12.75">
      <c r="A2005" s="40"/>
      <c r="B2005" s="41"/>
      <c r="C2005" s="393"/>
      <c r="D2005" s="393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P2005" s="2"/>
      <c r="AQ2005" s="2"/>
      <c r="AR2005" s="2"/>
      <c r="AS2005" s="2"/>
      <c r="AT2005" s="2"/>
      <c r="AU2005" s="2"/>
      <c r="AV2005" s="2"/>
      <c r="AW2005" s="2"/>
      <c r="AX2005" s="2"/>
      <c r="AY2005" s="2"/>
      <c r="AZ2005" s="2"/>
      <c r="BA2005" s="2"/>
      <c r="BB2005" s="2"/>
      <c r="BC2005" s="2"/>
      <c r="BD2005" s="2"/>
      <c r="BE2005" s="2"/>
      <c r="BF2005" s="2"/>
      <c r="BG2005" s="2"/>
      <c r="BH2005" s="2"/>
      <c r="BI2005" s="2"/>
      <c r="BJ2005" s="2"/>
      <c r="BK2005" s="2"/>
      <c r="BL2005" s="2"/>
      <c r="BM2005" s="2"/>
      <c r="BN2005" s="2"/>
      <c r="BO2005" s="2"/>
      <c r="BP2005" s="2"/>
      <c r="BQ2005" s="2"/>
      <c r="BR2005" s="2"/>
      <c r="BS2005" s="2"/>
      <c r="BT2005" s="2"/>
      <c r="BU2005" s="2"/>
      <c r="BV2005" s="2"/>
      <c r="BW2005" s="2"/>
      <c r="BX2005" s="2"/>
      <c r="BY2005" s="2"/>
      <c r="BZ2005" s="2"/>
      <c r="CA2005" s="2"/>
      <c r="CB2005" s="2"/>
      <c r="CC2005" s="2"/>
      <c r="CD2005" s="2"/>
      <c r="CE2005" s="2"/>
      <c r="CF2005" s="2"/>
      <c r="CG2005" s="2"/>
      <c r="CH2005" s="2"/>
      <c r="CI2005" s="2"/>
      <c r="CJ2005" s="2"/>
      <c r="CK2005" s="2"/>
      <c r="CL2005" s="2"/>
      <c r="CM2005" s="2"/>
      <c r="CN2005" s="2"/>
      <c r="CO2005" s="2"/>
    </row>
    <row r="2006" spans="1:93" s="1" customFormat="1" ht="12.75">
      <c r="A2006" s="40"/>
      <c r="B2006" s="41"/>
      <c r="C2006" s="393"/>
      <c r="D2006" s="393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/>
      <c r="AQ2006" s="2"/>
      <c r="AR2006" s="2"/>
      <c r="AS2006" s="2"/>
      <c r="AT2006" s="2"/>
      <c r="AU2006" s="2"/>
      <c r="AV2006" s="2"/>
      <c r="AW2006" s="2"/>
      <c r="AX2006" s="2"/>
      <c r="AY2006" s="2"/>
      <c r="AZ2006" s="2"/>
      <c r="BA2006" s="2"/>
      <c r="BB2006" s="2"/>
      <c r="BC2006" s="2"/>
      <c r="BD2006" s="2"/>
      <c r="BE2006" s="2"/>
      <c r="BF2006" s="2"/>
      <c r="BG2006" s="2"/>
      <c r="BH2006" s="2"/>
      <c r="BI2006" s="2"/>
      <c r="BJ2006" s="2"/>
      <c r="BK2006" s="2"/>
      <c r="BL2006" s="2"/>
      <c r="BM2006" s="2"/>
      <c r="BN2006" s="2"/>
      <c r="BO2006" s="2"/>
      <c r="BP2006" s="2"/>
      <c r="BQ2006" s="2"/>
      <c r="BR2006" s="2"/>
      <c r="BS2006" s="2"/>
      <c r="BT2006" s="2"/>
      <c r="BU2006" s="2"/>
      <c r="BV2006" s="2"/>
      <c r="BW2006" s="2"/>
      <c r="BX2006" s="2"/>
      <c r="BY2006" s="2"/>
      <c r="BZ2006" s="2"/>
      <c r="CA2006" s="2"/>
      <c r="CB2006" s="2"/>
      <c r="CC2006" s="2"/>
      <c r="CD2006" s="2"/>
      <c r="CE2006" s="2"/>
      <c r="CF2006" s="2"/>
      <c r="CG2006" s="2"/>
      <c r="CH2006" s="2"/>
      <c r="CI2006" s="2"/>
      <c r="CJ2006" s="2"/>
      <c r="CK2006" s="2"/>
      <c r="CL2006" s="2"/>
      <c r="CM2006" s="2"/>
      <c r="CN2006" s="2"/>
      <c r="CO2006" s="2"/>
    </row>
    <row r="2007" spans="1:93" s="1" customFormat="1" ht="12.75">
      <c r="A2007" s="40"/>
      <c r="B2007" s="41"/>
      <c r="C2007" s="393"/>
      <c r="D2007" s="393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P2007" s="2"/>
      <c r="AQ2007" s="2"/>
      <c r="AR2007" s="2"/>
      <c r="AS2007" s="2"/>
      <c r="AT2007" s="2"/>
      <c r="AU2007" s="2"/>
      <c r="AV2007" s="2"/>
      <c r="AW2007" s="2"/>
      <c r="AX2007" s="2"/>
      <c r="AY2007" s="2"/>
      <c r="AZ2007" s="2"/>
      <c r="BA2007" s="2"/>
      <c r="BB2007" s="2"/>
      <c r="BC2007" s="2"/>
      <c r="BD2007" s="2"/>
      <c r="BE2007" s="2"/>
      <c r="BF2007" s="2"/>
      <c r="BG2007" s="2"/>
      <c r="BH2007" s="2"/>
      <c r="BI2007" s="2"/>
      <c r="BJ2007" s="2"/>
      <c r="BK2007" s="2"/>
      <c r="BL2007" s="2"/>
      <c r="BM2007" s="2"/>
      <c r="BN2007" s="2"/>
      <c r="BO2007" s="2"/>
      <c r="BP2007" s="2"/>
      <c r="BQ2007" s="2"/>
      <c r="BR2007" s="2"/>
      <c r="BS2007" s="2"/>
      <c r="BT2007" s="2"/>
      <c r="BU2007" s="2"/>
      <c r="BV2007" s="2"/>
      <c r="BW2007" s="2"/>
      <c r="BX2007" s="2"/>
      <c r="BY2007" s="2"/>
      <c r="BZ2007" s="2"/>
      <c r="CA2007" s="2"/>
      <c r="CB2007" s="2"/>
      <c r="CC2007" s="2"/>
      <c r="CD2007" s="2"/>
      <c r="CE2007" s="2"/>
      <c r="CF2007" s="2"/>
      <c r="CG2007" s="2"/>
      <c r="CH2007" s="2"/>
      <c r="CI2007" s="2"/>
      <c r="CJ2007" s="2"/>
      <c r="CK2007" s="2"/>
      <c r="CL2007" s="2"/>
      <c r="CM2007" s="2"/>
      <c r="CN2007" s="2"/>
      <c r="CO2007" s="2"/>
    </row>
    <row r="2008" spans="1:93" s="1" customFormat="1" ht="12.75">
      <c r="A2008" s="40"/>
      <c r="B2008" s="41"/>
      <c r="C2008" s="393"/>
      <c r="D2008" s="393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  <c r="AL2008" s="2"/>
      <c r="AM2008" s="2"/>
      <c r="AN2008" s="2"/>
      <c r="AO2008" s="2"/>
      <c r="AP2008" s="2"/>
      <c r="AQ2008" s="2"/>
      <c r="AR2008" s="2"/>
      <c r="AS2008" s="2"/>
      <c r="AT2008" s="2"/>
      <c r="AU2008" s="2"/>
      <c r="AV2008" s="2"/>
      <c r="AW2008" s="2"/>
      <c r="AX2008" s="2"/>
      <c r="AY2008" s="2"/>
      <c r="AZ2008" s="2"/>
      <c r="BA2008" s="2"/>
      <c r="BB2008" s="2"/>
      <c r="BC2008" s="2"/>
      <c r="BD2008" s="2"/>
      <c r="BE2008" s="2"/>
      <c r="BF2008" s="2"/>
      <c r="BG2008" s="2"/>
      <c r="BH2008" s="2"/>
      <c r="BI2008" s="2"/>
      <c r="BJ2008" s="2"/>
      <c r="BK2008" s="2"/>
      <c r="BL2008" s="2"/>
      <c r="BM2008" s="2"/>
      <c r="BN2008" s="2"/>
      <c r="BO2008" s="2"/>
      <c r="BP2008" s="2"/>
      <c r="BQ2008" s="2"/>
      <c r="BR2008" s="2"/>
      <c r="BS2008" s="2"/>
      <c r="BT2008" s="2"/>
      <c r="BU2008" s="2"/>
      <c r="BV2008" s="2"/>
      <c r="BW2008" s="2"/>
      <c r="BX2008" s="2"/>
      <c r="BY2008" s="2"/>
      <c r="BZ2008" s="2"/>
      <c r="CA2008" s="2"/>
      <c r="CB2008" s="2"/>
      <c r="CC2008" s="2"/>
      <c r="CD2008" s="2"/>
      <c r="CE2008" s="2"/>
      <c r="CF2008" s="2"/>
      <c r="CG2008" s="2"/>
      <c r="CH2008" s="2"/>
      <c r="CI2008" s="2"/>
      <c r="CJ2008" s="2"/>
      <c r="CK2008" s="2"/>
      <c r="CL2008" s="2"/>
      <c r="CM2008" s="2"/>
      <c r="CN2008" s="2"/>
      <c r="CO2008" s="2"/>
    </row>
    <row r="2009" spans="1:93" s="1" customFormat="1" ht="12.75">
      <c r="A2009" s="40"/>
      <c r="B2009" s="41"/>
      <c r="C2009" s="394"/>
      <c r="D2009" s="394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P2009" s="2"/>
      <c r="AQ2009" s="2"/>
      <c r="AR2009" s="2"/>
      <c r="AS2009" s="2"/>
      <c r="AT2009" s="2"/>
      <c r="AU2009" s="2"/>
      <c r="AV2009" s="2"/>
      <c r="AW2009" s="2"/>
      <c r="AX2009" s="2"/>
      <c r="AY2009" s="2"/>
      <c r="AZ2009" s="2"/>
      <c r="BA2009" s="2"/>
      <c r="BB2009" s="2"/>
      <c r="BC2009" s="2"/>
      <c r="BD2009" s="2"/>
      <c r="BE2009" s="2"/>
      <c r="BF2009" s="2"/>
      <c r="BG2009" s="2"/>
      <c r="BH2009" s="2"/>
      <c r="BI2009" s="2"/>
      <c r="BJ2009" s="2"/>
      <c r="BK2009" s="2"/>
      <c r="BL2009" s="2"/>
      <c r="BM2009" s="2"/>
      <c r="BN2009" s="2"/>
      <c r="BO2009" s="2"/>
      <c r="BP2009" s="2"/>
      <c r="BQ2009" s="2"/>
      <c r="BR2009" s="2"/>
      <c r="BS2009" s="2"/>
      <c r="BT2009" s="2"/>
      <c r="BU2009" s="2"/>
      <c r="BV2009" s="2"/>
      <c r="BW2009" s="2"/>
      <c r="BX2009" s="2"/>
      <c r="BY2009" s="2"/>
      <c r="BZ2009" s="2"/>
      <c r="CA2009" s="2"/>
      <c r="CB2009" s="2"/>
      <c r="CC2009" s="2"/>
      <c r="CD2009" s="2"/>
      <c r="CE2009" s="2"/>
      <c r="CF2009" s="2"/>
      <c r="CG2009" s="2"/>
      <c r="CH2009" s="2"/>
      <c r="CI2009" s="2"/>
      <c r="CJ2009" s="2"/>
      <c r="CK2009" s="2"/>
      <c r="CL2009" s="2"/>
      <c r="CM2009" s="2"/>
      <c r="CN2009" s="2"/>
      <c r="CO2009" s="2"/>
    </row>
    <row r="2010" spans="1:93" s="1" customFormat="1" ht="12" customHeight="1">
      <c r="A2010" s="40"/>
      <c r="B2010" s="41"/>
      <c r="C2010" s="394"/>
      <c r="D2010" s="394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P2010" s="2"/>
      <c r="AQ2010" s="2"/>
      <c r="AR2010" s="2"/>
      <c r="AS2010" s="2"/>
      <c r="AT2010" s="2"/>
      <c r="AU2010" s="2"/>
      <c r="AV2010" s="2"/>
      <c r="AW2010" s="2"/>
      <c r="AX2010" s="2"/>
      <c r="AY2010" s="2"/>
      <c r="AZ2010" s="2"/>
      <c r="BA2010" s="2"/>
      <c r="BB2010" s="2"/>
      <c r="BC2010" s="2"/>
      <c r="BD2010" s="2"/>
      <c r="BE2010" s="2"/>
      <c r="BF2010" s="2"/>
      <c r="BG2010" s="2"/>
      <c r="BH2010" s="2"/>
      <c r="BI2010" s="2"/>
      <c r="BJ2010" s="2"/>
      <c r="BK2010" s="2"/>
      <c r="BL2010" s="2"/>
      <c r="BM2010" s="2"/>
      <c r="BN2010" s="2"/>
      <c r="BO2010" s="2"/>
      <c r="BP2010" s="2"/>
      <c r="BQ2010" s="2"/>
      <c r="BR2010" s="2"/>
      <c r="BS2010" s="2"/>
      <c r="BT2010" s="2"/>
      <c r="BU2010" s="2"/>
      <c r="BV2010" s="2"/>
      <c r="BW2010" s="2"/>
      <c r="BX2010" s="2"/>
      <c r="BY2010" s="2"/>
      <c r="BZ2010" s="2"/>
      <c r="CA2010" s="2"/>
      <c r="CB2010" s="2"/>
      <c r="CC2010" s="2"/>
      <c r="CD2010" s="2"/>
      <c r="CE2010" s="2"/>
      <c r="CF2010" s="2"/>
      <c r="CG2010" s="2"/>
      <c r="CH2010" s="2"/>
      <c r="CI2010" s="2"/>
      <c r="CJ2010" s="2"/>
      <c r="CK2010" s="2"/>
      <c r="CL2010" s="2"/>
      <c r="CM2010" s="2"/>
      <c r="CN2010" s="2"/>
      <c r="CO2010" s="2"/>
    </row>
    <row r="2011" spans="1:93" s="1" customFormat="1" ht="12" customHeight="1">
      <c r="A2011" s="40"/>
      <c r="B2011" s="6"/>
      <c r="C2011" s="393"/>
      <c r="D2011" s="393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P2011" s="2"/>
      <c r="AQ2011" s="2"/>
      <c r="AR2011" s="2"/>
      <c r="AS2011" s="2"/>
      <c r="AT2011" s="2"/>
      <c r="AU2011" s="2"/>
      <c r="AV2011" s="2"/>
      <c r="AW2011" s="2"/>
      <c r="AX2011" s="2"/>
      <c r="AY2011" s="2"/>
      <c r="AZ2011" s="2"/>
      <c r="BA2011" s="2"/>
      <c r="BB2011" s="2"/>
      <c r="BC2011" s="2"/>
      <c r="BD2011" s="2"/>
      <c r="BE2011" s="2"/>
      <c r="BF2011" s="2"/>
      <c r="BG2011" s="2"/>
      <c r="BH2011" s="2"/>
      <c r="BI2011" s="2"/>
      <c r="BJ2011" s="2"/>
      <c r="BK2011" s="2"/>
      <c r="BL2011" s="2"/>
      <c r="BM2011" s="2"/>
      <c r="BN2011" s="2"/>
      <c r="BO2011" s="2"/>
      <c r="BP2011" s="2"/>
      <c r="BQ2011" s="2"/>
      <c r="BR2011" s="2"/>
      <c r="BS2011" s="2"/>
      <c r="BT2011" s="2"/>
      <c r="BU2011" s="2"/>
      <c r="BV2011" s="2"/>
      <c r="BW2011" s="2"/>
      <c r="BX2011" s="2"/>
      <c r="BY2011" s="2"/>
      <c r="BZ2011" s="2"/>
      <c r="CA2011" s="2"/>
      <c r="CB2011" s="2"/>
      <c r="CC2011" s="2"/>
      <c r="CD2011" s="2"/>
      <c r="CE2011" s="2"/>
      <c r="CF2011" s="2"/>
      <c r="CG2011" s="2"/>
      <c r="CH2011" s="2"/>
      <c r="CI2011" s="2"/>
      <c r="CJ2011" s="2"/>
      <c r="CK2011" s="2"/>
      <c r="CL2011" s="2"/>
      <c r="CM2011" s="2"/>
      <c r="CN2011" s="2"/>
      <c r="CO2011" s="2"/>
    </row>
    <row r="2012" spans="1:93" s="1" customFormat="1" ht="13.5" customHeight="1">
      <c r="A2012" s="40"/>
      <c r="B2012" s="6"/>
      <c r="C2012" s="393"/>
      <c r="D2012" s="393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P2012" s="2"/>
      <c r="AQ2012" s="2"/>
      <c r="AR2012" s="2"/>
      <c r="AS2012" s="2"/>
      <c r="AT2012" s="2"/>
      <c r="AU2012" s="2"/>
      <c r="AV2012" s="2"/>
      <c r="AW2012" s="2"/>
      <c r="AX2012" s="2"/>
      <c r="AY2012" s="2"/>
      <c r="AZ2012" s="2"/>
      <c r="BA2012" s="2"/>
      <c r="BB2012" s="2"/>
      <c r="BC2012" s="2"/>
      <c r="BD2012" s="2"/>
      <c r="BE2012" s="2"/>
      <c r="BF2012" s="2"/>
      <c r="BG2012" s="2"/>
      <c r="BH2012" s="2"/>
      <c r="BI2012" s="2"/>
      <c r="BJ2012" s="2"/>
      <c r="BK2012" s="2"/>
      <c r="BL2012" s="2"/>
      <c r="BM2012" s="2"/>
      <c r="BN2012" s="2"/>
      <c r="BO2012" s="2"/>
      <c r="BP2012" s="2"/>
      <c r="BQ2012" s="2"/>
      <c r="BR2012" s="2"/>
      <c r="BS2012" s="2"/>
      <c r="BT2012" s="2"/>
      <c r="BU2012" s="2"/>
      <c r="BV2012" s="2"/>
      <c r="BW2012" s="2"/>
      <c r="BX2012" s="2"/>
      <c r="BY2012" s="2"/>
      <c r="BZ2012" s="2"/>
      <c r="CA2012" s="2"/>
      <c r="CB2012" s="2"/>
      <c r="CC2012" s="2"/>
      <c r="CD2012" s="2"/>
      <c r="CE2012" s="2"/>
      <c r="CF2012" s="2"/>
      <c r="CG2012" s="2"/>
      <c r="CH2012" s="2"/>
      <c r="CI2012" s="2"/>
      <c r="CJ2012" s="2"/>
      <c r="CK2012" s="2"/>
      <c r="CL2012" s="2"/>
      <c r="CM2012" s="2"/>
      <c r="CN2012" s="2"/>
      <c r="CO2012" s="2"/>
    </row>
    <row r="2013" spans="1:93" s="1" customFormat="1" ht="13.5" customHeight="1">
      <c r="A2013" s="40"/>
      <c r="B2013" s="41"/>
      <c r="C2013" s="393"/>
      <c r="D2013" s="393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  <c r="AL2013" s="2"/>
      <c r="AM2013" s="2"/>
      <c r="AN2013" s="2"/>
      <c r="AO2013" s="2"/>
      <c r="AP2013" s="2"/>
      <c r="AQ2013" s="2"/>
      <c r="AR2013" s="2"/>
      <c r="AS2013" s="2"/>
      <c r="AT2013" s="2"/>
      <c r="AU2013" s="2"/>
      <c r="AV2013" s="2"/>
      <c r="AW2013" s="2"/>
      <c r="AX2013" s="2"/>
      <c r="AY2013" s="2"/>
      <c r="AZ2013" s="2"/>
      <c r="BA2013" s="2"/>
      <c r="BB2013" s="2"/>
      <c r="BC2013" s="2"/>
      <c r="BD2013" s="2"/>
      <c r="BE2013" s="2"/>
      <c r="BF2013" s="2"/>
      <c r="BG2013" s="2"/>
      <c r="BH2013" s="2"/>
      <c r="BI2013" s="2"/>
      <c r="BJ2013" s="2"/>
      <c r="BK2013" s="2"/>
      <c r="BL2013" s="2"/>
      <c r="BM2013" s="2"/>
      <c r="BN2013" s="2"/>
      <c r="BO2013" s="2"/>
      <c r="BP2013" s="2"/>
      <c r="BQ2013" s="2"/>
      <c r="BR2013" s="2"/>
      <c r="BS2013" s="2"/>
      <c r="BT2013" s="2"/>
      <c r="BU2013" s="2"/>
      <c r="BV2013" s="2"/>
      <c r="BW2013" s="2"/>
      <c r="BX2013" s="2"/>
      <c r="BY2013" s="2"/>
      <c r="BZ2013" s="2"/>
      <c r="CA2013" s="2"/>
      <c r="CB2013" s="2"/>
      <c r="CC2013" s="2"/>
      <c r="CD2013" s="2"/>
      <c r="CE2013" s="2"/>
      <c r="CF2013" s="2"/>
      <c r="CG2013" s="2"/>
      <c r="CH2013" s="2"/>
      <c r="CI2013" s="2"/>
      <c r="CJ2013" s="2"/>
      <c r="CK2013" s="2"/>
      <c r="CL2013" s="2"/>
      <c r="CM2013" s="2"/>
      <c r="CN2013" s="2"/>
      <c r="CO2013" s="2"/>
    </row>
    <row r="2014" spans="1:93" s="1" customFormat="1" ht="12.75">
      <c r="A2014" s="40"/>
      <c r="B2014" s="41"/>
      <c r="C2014" s="393"/>
      <c r="D2014" s="393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  <c r="AL2014" s="2"/>
      <c r="AM2014" s="2"/>
      <c r="AN2014" s="2"/>
      <c r="AO2014" s="2"/>
      <c r="AP2014" s="2"/>
      <c r="AQ2014" s="2"/>
      <c r="AR2014" s="2"/>
      <c r="AS2014" s="2"/>
      <c r="AT2014" s="2"/>
      <c r="AU2014" s="2"/>
      <c r="AV2014" s="2"/>
      <c r="AW2014" s="2"/>
      <c r="AX2014" s="2"/>
      <c r="AY2014" s="2"/>
      <c r="AZ2014" s="2"/>
      <c r="BA2014" s="2"/>
      <c r="BB2014" s="2"/>
      <c r="BC2014" s="2"/>
      <c r="BD2014" s="2"/>
      <c r="BE2014" s="2"/>
      <c r="BF2014" s="2"/>
      <c r="BG2014" s="2"/>
      <c r="BH2014" s="2"/>
      <c r="BI2014" s="2"/>
      <c r="BJ2014" s="2"/>
      <c r="BK2014" s="2"/>
      <c r="BL2014" s="2"/>
      <c r="BM2014" s="2"/>
      <c r="BN2014" s="2"/>
      <c r="BO2014" s="2"/>
      <c r="BP2014" s="2"/>
      <c r="BQ2014" s="2"/>
      <c r="BR2014" s="2"/>
      <c r="BS2014" s="2"/>
      <c r="BT2014" s="2"/>
      <c r="BU2014" s="2"/>
      <c r="BV2014" s="2"/>
      <c r="BW2014" s="2"/>
      <c r="BX2014" s="2"/>
      <c r="BY2014" s="2"/>
      <c r="BZ2014" s="2"/>
      <c r="CA2014" s="2"/>
      <c r="CB2014" s="2"/>
      <c r="CC2014" s="2"/>
      <c r="CD2014" s="2"/>
      <c r="CE2014" s="2"/>
      <c r="CF2014" s="2"/>
      <c r="CG2014" s="2"/>
      <c r="CH2014" s="2"/>
      <c r="CI2014" s="2"/>
      <c r="CJ2014" s="2"/>
      <c r="CK2014" s="2"/>
      <c r="CL2014" s="2"/>
      <c r="CM2014" s="2"/>
      <c r="CN2014" s="2"/>
      <c r="CO2014" s="2"/>
    </row>
    <row r="2015" spans="1:93" s="1" customFormat="1" ht="12.75">
      <c r="A2015" s="40"/>
      <c r="B2015" s="41"/>
      <c r="C2015" s="393"/>
      <c r="D2015" s="393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  <c r="AL2015" s="2"/>
      <c r="AM2015" s="2"/>
      <c r="AN2015" s="2"/>
      <c r="AO2015" s="2"/>
      <c r="AP2015" s="2"/>
      <c r="AQ2015" s="2"/>
      <c r="AR2015" s="2"/>
      <c r="AS2015" s="2"/>
      <c r="AT2015" s="2"/>
      <c r="AU2015" s="2"/>
      <c r="AV2015" s="2"/>
      <c r="AW2015" s="2"/>
      <c r="AX2015" s="2"/>
      <c r="AY2015" s="2"/>
      <c r="AZ2015" s="2"/>
      <c r="BA2015" s="2"/>
      <c r="BB2015" s="2"/>
      <c r="BC2015" s="2"/>
      <c r="BD2015" s="2"/>
      <c r="BE2015" s="2"/>
      <c r="BF2015" s="2"/>
      <c r="BG2015" s="2"/>
      <c r="BH2015" s="2"/>
      <c r="BI2015" s="2"/>
      <c r="BJ2015" s="2"/>
      <c r="BK2015" s="2"/>
      <c r="BL2015" s="2"/>
      <c r="BM2015" s="2"/>
      <c r="BN2015" s="2"/>
      <c r="BO2015" s="2"/>
      <c r="BP2015" s="2"/>
      <c r="BQ2015" s="2"/>
      <c r="BR2015" s="2"/>
      <c r="BS2015" s="2"/>
      <c r="BT2015" s="2"/>
      <c r="BU2015" s="2"/>
      <c r="BV2015" s="2"/>
      <c r="BW2015" s="2"/>
      <c r="BX2015" s="2"/>
      <c r="BY2015" s="2"/>
      <c r="BZ2015" s="2"/>
      <c r="CA2015" s="2"/>
      <c r="CB2015" s="2"/>
      <c r="CC2015" s="2"/>
      <c r="CD2015" s="2"/>
      <c r="CE2015" s="2"/>
      <c r="CF2015" s="2"/>
      <c r="CG2015" s="2"/>
      <c r="CH2015" s="2"/>
      <c r="CI2015" s="2"/>
      <c r="CJ2015" s="2"/>
      <c r="CK2015" s="2"/>
      <c r="CL2015" s="2"/>
      <c r="CM2015" s="2"/>
      <c r="CN2015" s="2"/>
      <c r="CO2015" s="2"/>
    </row>
    <row r="2016" spans="1:93" s="1" customFormat="1" ht="12.75">
      <c r="A2016" s="40"/>
      <c r="B2016" s="41"/>
      <c r="C2016" s="393"/>
      <c r="D2016" s="393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P2016" s="2"/>
      <c r="AQ2016" s="2"/>
      <c r="AR2016" s="2"/>
      <c r="AS2016" s="2"/>
      <c r="AT2016" s="2"/>
      <c r="AU2016" s="2"/>
      <c r="AV2016" s="2"/>
      <c r="AW2016" s="2"/>
      <c r="AX2016" s="2"/>
      <c r="AY2016" s="2"/>
      <c r="AZ2016" s="2"/>
      <c r="BA2016" s="2"/>
      <c r="BB2016" s="2"/>
      <c r="BC2016" s="2"/>
      <c r="BD2016" s="2"/>
      <c r="BE2016" s="2"/>
      <c r="BF2016" s="2"/>
      <c r="BG2016" s="2"/>
      <c r="BH2016" s="2"/>
      <c r="BI2016" s="2"/>
      <c r="BJ2016" s="2"/>
      <c r="BK2016" s="2"/>
      <c r="BL2016" s="2"/>
      <c r="BM2016" s="2"/>
      <c r="BN2016" s="2"/>
      <c r="BO2016" s="2"/>
      <c r="BP2016" s="2"/>
      <c r="BQ2016" s="2"/>
      <c r="BR2016" s="2"/>
      <c r="BS2016" s="2"/>
      <c r="BT2016" s="2"/>
      <c r="BU2016" s="2"/>
      <c r="BV2016" s="2"/>
      <c r="BW2016" s="2"/>
      <c r="BX2016" s="2"/>
      <c r="BY2016" s="2"/>
      <c r="BZ2016" s="2"/>
      <c r="CA2016" s="2"/>
      <c r="CB2016" s="2"/>
      <c r="CC2016" s="2"/>
      <c r="CD2016" s="2"/>
      <c r="CE2016" s="2"/>
      <c r="CF2016" s="2"/>
      <c r="CG2016" s="2"/>
      <c r="CH2016" s="2"/>
      <c r="CI2016" s="2"/>
      <c r="CJ2016" s="2"/>
      <c r="CK2016" s="2"/>
      <c r="CL2016" s="2"/>
      <c r="CM2016" s="2"/>
      <c r="CN2016" s="2"/>
      <c r="CO2016" s="2"/>
    </row>
    <row r="2017" spans="1:93" s="1" customFormat="1" ht="13.5" customHeight="1">
      <c r="A2017" s="40"/>
      <c r="B2017" s="41"/>
      <c r="C2017" s="393"/>
      <c r="D2017" s="393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/>
      <c r="AQ2017" s="2"/>
      <c r="AR2017" s="2"/>
      <c r="AS2017" s="2"/>
      <c r="AT2017" s="2"/>
      <c r="AU2017" s="2"/>
      <c r="AV2017" s="2"/>
      <c r="AW2017" s="2"/>
      <c r="AX2017" s="2"/>
      <c r="AY2017" s="2"/>
      <c r="AZ2017" s="2"/>
      <c r="BA2017" s="2"/>
      <c r="BB2017" s="2"/>
      <c r="BC2017" s="2"/>
      <c r="BD2017" s="2"/>
      <c r="BE2017" s="2"/>
      <c r="BF2017" s="2"/>
      <c r="BG2017" s="2"/>
      <c r="BH2017" s="2"/>
      <c r="BI2017" s="2"/>
      <c r="BJ2017" s="2"/>
      <c r="BK2017" s="2"/>
      <c r="BL2017" s="2"/>
      <c r="BM2017" s="2"/>
      <c r="BN2017" s="2"/>
      <c r="BO2017" s="2"/>
      <c r="BP2017" s="2"/>
      <c r="BQ2017" s="2"/>
      <c r="BR2017" s="2"/>
      <c r="BS2017" s="2"/>
      <c r="BT2017" s="2"/>
      <c r="BU2017" s="2"/>
      <c r="BV2017" s="2"/>
      <c r="BW2017" s="2"/>
      <c r="BX2017" s="2"/>
      <c r="BY2017" s="2"/>
      <c r="BZ2017" s="2"/>
      <c r="CA2017" s="2"/>
      <c r="CB2017" s="2"/>
      <c r="CC2017" s="2"/>
      <c r="CD2017" s="2"/>
      <c r="CE2017" s="2"/>
      <c r="CF2017" s="2"/>
      <c r="CG2017" s="2"/>
      <c r="CH2017" s="2"/>
      <c r="CI2017" s="2"/>
      <c r="CJ2017" s="2"/>
      <c r="CK2017" s="2"/>
      <c r="CL2017" s="2"/>
      <c r="CM2017" s="2"/>
      <c r="CN2017" s="2"/>
      <c r="CO2017" s="2"/>
    </row>
    <row r="2018" spans="1:93" s="1" customFormat="1" ht="12.75">
      <c r="A2018" s="40"/>
      <c r="B2018" s="41"/>
      <c r="C2018" s="393"/>
      <c r="D2018" s="393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/>
      <c r="AQ2018" s="2"/>
      <c r="AR2018" s="2"/>
      <c r="AS2018" s="2"/>
      <c r="AT2018" s="2"/>
      <c r="AU2018" s="2"/>
      <c r="AV2018" s="2"/>
      <c r="AW2018" s="2"/>
      <c r="AX2018" s="2"/>
      <c r="AY2018" s="2"/>
      <c r="AZ2018" s="2"/>
      <c r="BA2018" s="2"/>
      <c r="BB2018" s="2"/>
      <c r="BC2018" s="2"/>
      <c r="BD2018" s="2"/>
      <c r="BE2018" s="2"/>
      <c r="BF2018" s="2"/>
      <c r="BG2018" s="2"/>
      <c r="BH2018" s="2"/>
      <c r="BI2018" s="2"/>
      <c r="BJ2018" s="2"/>
      <c r="BK2018" s="2"/>
      <c r="BL2018" s="2"/>
      <c r="BM2018" s="2"/>
      <c r="BN2018" s="2"/>
      <c r="BO2018" s="2"/>
      <c r="BP2018" s="2"/>
      <c r="BQ2018" s="2"/>
      <c r="BR2018" s="2"/>
      <c r="BS2018" s="2"/>
      <c r="BT2018" s="2"/>
      <c r="BU2018" s="2"/>
      <c r="BV2018" s="2"/>
      <c r="BW2018" s="2"/>
      <c r="BX2018" s="2"/>
      <c r="BY2018" s="2"/>
      <c r="BZ2018" s="2"/>
      <c r="CA2018" s="2"/>
      <c r="CB2018" s="2"/>
      <c r="CC2018" s="2"/>
      <c r="CD2018" s="2"/>
      <c r="CE2018" s="2"/>
      <c r="CF2018" s="2"/>
      <c r="CG2018" s="2"/>
      <c r="CH2018" s="2"/>
      <c r="CI2018" s="2"/>
      <c r="CJ2018" s="2"/>
      <c r="CK2018" s="2"/>
      <c r="CL2018" s="2"/>
      <c r="CM2018" s="2"/>
      <c r="CN2018" s="2"/>
      <c r="CO2018" s="2"/>
    </row>
    <row r="2019" spans="1:93" s="1" customFormat="1" ht="12.75">
      <c r="A2019" s="40"/>
      <c r="B2019" s="41"/>
      <c r="C2019" s="393"/>
      <c r="D2019" s="393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/>
      <c r="AQ2019" s="2"/>
      <c r="AR2019" s="2"/>
      <c r="AS2019" s="2"/>
      <c r="AT2019" s="2"/>
      <c r="AU2019" s="2"/>
      <c r="AV2019" s="2"/>
      <c r="AW2019" s="2"/>
      <c r="AX2019" s="2"/>
      <c r="AY2019" s="2"/>
      <c r="AZ2019" s="2"/>
      <c r="BA2019" s="2"/>
      <c r="BB2019" s="2"/>
      <c r="BC2019" s="2"/>
      <c r="BD2019" s="2"/>
      <c r="BE2019" s="2"/>
      <c r="BF2019" s="2"/>
      <c r="BG2019" s="2"/>
      <c r="BH2019" s="2"/>
      <c r="BI2019" s="2"/>
      <c r="BJ2019" s="2"/>
      <c r="BK2019" s="2"/>
      <c r="BL2019" s="2"/>
      <c r="BM2019" s="2"/>
      <c r="BN2019" s="2"/>
      <c r="BO2019" s="2"/>
      <c r="BP2019" s="2"/>
      <c r="BQ2019" s="2"/>
      <c r="BR2019" s="2"/>
      <c r="BS2019" s="2"/>
      <c r="BT2019" s="2"/>
      <c r="BU2019" s="2"/>
      <c r="BV2019" s="2"/>
      <c r="BW2019" s="2"/>
      <c r="BX2019" s="2"/>
      <c r="BY2019" s="2"/>
      <c r="BZ2019" s="2"/>
      <c r="CA2019" s="2"/>
      <c r="CB2019" s="2"/>
      <c r="CC2019" s="2"/>
      <c r="CD2019" s="2"/>
      <c r="CE2019" s="2"/>
      <c r="CF2019" s="2"/>
      <c r="CG2019" s="2"/>
      <c r="CH2019" s="2"/>
      <c r="CI2019" s="2"/>
      <c r="CJ2019" s="2"/>
      <c r="CK2019" s="2"/>
      <c r="CL2019" s="2"/>
      <c r="CM2019" s="2"/>
      <c r="CN2019" s="2"/>
      <c r="CO2019" s="2"/>
    </row>
    <row r="2020" spans="1:93" s="1" customFormat="1" ht="12.75">
      <c r="A2020" s="40"/>
      <c r="B2020" s="41"/>
      <c r="C2020" s="393"/>
      <c r="D2020" s="393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/>
      <c r="AQ2020" s="2"/>
      <c r="AR2020" s="2"/>
      <c r="AS2020" s="2"/>
      <c r="AT2020" s="2"/>
      <c r="AU2020" s="2"/>
      <c r="AV2020" s="2"/>
      <c r="AW2020" s="2"/>
      <c r="AX2020" s="2"/>
      <c r="AY2020" s="2"/>
      <c r="AZ2020" s="2"/>
      <c r="BA2020" s="2"/>
      <c r="BB2020" s="2"/>
      <c r="BC2020" s="2"/>
      <c r="BD2020" s="2"/>
      <c r="BE2020" s="2"/>
      <c r="BF2020" s="2"/>
      <c r="BG2020" s="2"/>
      <c r="BH2020" s="2"/>
      <c r="BI2020" s="2"/>
      <c r="BJ2020" s="2"/>
      <c r="BK2020" s="2"/>
      <c r="BL2020" s="2"/>
      <c r="BM2020" s="2"/>
      <c r="BN2020" s="2"/>
      <c r="BO2020" s="2"/>
      <c r="BP2020" s="2"/>
      <c r="BQ2020" s="2"/>
      <c r="BR2020" s="2"/>
      <c r="BS2020" s="2"/>
      <c r="BT2020" s="2"/>
      <c r="BU2020" s="2"/>
      <c r="BV2020" s="2"/>
      <c r="BW2020" s="2"/>
      <c r="BX2020" s="2"/>
      <c r="BY2020" s="2"/>
      <c r="BZ2020" s="2"/>
      <c r="CA2020" s="2"/>
      <c r="CB2020" s="2"/>
      <c r="CC2020" s="2"/>
      <c r="CD2020" s="2"/>
      <c r="CE2020" s="2"/>
      <c r="CF2020" s="2"/>
      <c r="CG2020" s="2"/>
      <c r="CH2020" s="2"/>
      <c r="CI2020" s="2"/>
      <c r="CJ2020" s="2"/>
      <c r="CK2020" s="2"/>
      <c r="CL2020" s="2"/>
      <c r="CM2020" s="2"/>
      <c r="CN2020" s="2"/>
      <c r="CO2020" s="2"/>
    </row>
    <row r="2021" spans="1:93" s="1" customFormat="1" ht="12.75">
      <c r="A2021" s="40"/>
      <c r="B2021" s="41"/>
      <c r="C2021" s="393"/>
      <c r="D2021" s="393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/>
      <c r="AQ2021" s="2"/>
      <c r="AR2021" s="2"/>
      <c r="AS2021" s="2"/>
      <c r="AT2021" s="2"/>
      <c r="AU2021" s="2"/>
      <c r="AV2021" s="2"/>
      <c r="AW2021" s="2"/>
      <c r="AX2021" s="2"/>
      <c r="AY2021" s="2"/>
      <c r="AZ2021" s="2"/>
      <c r="BA2021" s="2"/>
      <c r="BB2021" s="2"/>
      <c r="BC2021" s="2"/>
      <c r="BD2021" s="2"/>
      <c r="BE2021" s="2"/>
      <c r="BF2021" s="2"/>
      <c r="BG2021" s="2"/>
      <c r="BH2021" s="2"/>
      <c r="BI2021" s="2"/>
      <c r="BJ2021" s="2"/>
      <c r="BK2021" s="2"/>
      <c r="BL2021" s="2"/>
      <c r="BM2021" s="2"/>
      <c r="BN2021" s="2"/>
      <c r="BO2021" s="2"/>
      <c r="BP2021" s="2"/>
      <c r="BQ2021" s="2"/>
      <c r="BR2021" s="2"/>
      <c r="BS2021" s="2"/>
      <c r="BT2021" s="2"/>
      <c r="BU2021" s="2"/>
      <c r="BV2021" s="2"/>
      <c r="BW2021" s="2"/>
      <c r="BX2021" s="2"/>
      <c r="BY2021" s="2"/>
      <c r="BZ2021" s="2"/>
      <c r="CA2021" s="2"/>
      <c r="CB2021" s="2"/>
      <c r="CC2021" s="2"/>
      <c r="CD2021" s="2"/>
      <c r="CE2021" s="2"/>
      <c r="CF2021" s="2"/>
      <c r="CG2021" s="2"/>
      <c r="CH2021" s="2"/>
      <c r="CI2021" s="2"/>
      <c r="CJ2021" s="2"/>
      <c r="CK2021" s="2"/>
      <c r="CL2021" s="2"/>
      <c r="CM2021" s="2"/>
      <c r="CN2021" s="2"/>
      <c r="CO2021" s="2"/>
    </row>
    <row r="2022" spans="1:93" s="1" customFormat="1" ht="12.75">
      <c r="A2022" s="40"/>
      <c r="B2022" s="41"/>
      <c r="C2022" s="393"/>
      <c r="D2022" s="393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  <c r="AQ2022" s="2"/>
      <c r="AR2022" s="2"/>
      <c r="AS2022" s="2"/>
      <c r="AT2022" s="2"/>
      <c r="AU2022" s="2"/>
      <c r="AV2022" s="2"/>
      <c r="AW2022" s="2"/>
      <c r="AX2022" s="2"/>
      <c r="AY2022" s="2"/>
      <c r="AZ2022" s="2"/>
      <c r="BA2022" s="2"/>
      <c r="BB2022" s="2"/>
      <c r="BC2022" s="2"/>
      <c r="BD2022" s="2"/>
      <c r="BE2022" s="2"/>
      <c r="BF2022" s="2"/>
      <c r="BG2022" s="2"/>
      <c r="BH2022" s="2"/>
      <c r="BI2022" s="2"/>
      <c r="BJ2022" s="2"/>
      <c r="BK2022" s="2"/>
      <c r="BL2022" s="2"/>
      <c r="BM2022" s="2"/>
      <c r="BN2022" s="2"/>
      <c r="BO2022" s="2"/>
      <c r="BP2022" s="2"/>
      <c r="BQ2022" s="2"/>
      <c r="BR2022" s="2"/>
      <c r="BS2022" s="2"/>
      <c r="BT2022" s="2"/>
      <c r="BU2022" s="2"/>
      <c r="BV2022" s="2"/>
      <c r="BW2022" s="2"/>
      <c r="BX2022" s="2"/>
      <c r="BY2022" s="2"/>
      <c r="BZ2022" s="2"/>
      <c r="CA2022" s="2"/>
      <c r="CB2022" s="2"/>
      <c r="CC2022" s="2"/>
      <c r="CD2022" s="2"/>
      <c r="CE2022" s="2"/>
      <c r="CF2022" s="2"/>
      <c r="CG2022" s="2"/>
      <c r="CH2022" s="2"/>
      <c r="CI2022" s="2"/>
      <c r="CJ2022" s="2"/>
      <c r="CK2022" s="2"/>
      <c r="CL2022" s="2"/>
      <c r="CM2022" s="2"/>
      <c r="CN2022" s="2"/>
      <c r="CO2022" s="2"/>
    </row>
    <row r="2023" spans="1:93" s="1" customFormat="1" ht="12.75">
      <c r="A2023" s="40"/>
      <c r="B2023" s="41"/>
      <c r="C2023" s="393"/>
      <c r="D2023" s="393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  <c r="AQ2023" s="2"/>
      <c r="AR2023" s="2"/>
      <c r="AS2023" s="2"/>
      <c r="AT2023" s="2"/>
      <c r="AU2023" s="2"/>
      <c r="AV2023" s="2"/>
      <c r="AW2023" s="2"/>
      <c r="AX2023" s="2"/>
      <c r="AY2023" s="2"/>
      <c r="AZ2023" s="2"/>
      <c r="BA2023" s="2"/>
      <c r="BB2023" s="2"/>
      <c r="BC2023" s="2"/>
      <c r="BD2023" s="2"/>
      <c r="BE2023" s="2"/>
      <c r="BF2023" s="2"/>
      <c r="BG2023" s="2"/>
      <c r="BH2023" s="2"/>
      <c r="BI2023" s="2"/>
      <c r="BJ2023" s="2"/>
      <c r="BK2023" s="2"/>
      <c r="BL2023" s="2"/>
      <c r="BM2023" s="2"/>
      <c r="BN2023" s="2"/>
      <c r="BO2023" s="2"/>
      <c r="BP2023" s="2"/>
      <c r="BQ2023" s="2"/>
      <c r="BR2023" s="2"/>
      <c r="BS2023" s="2"/>
      <c r="BT2023" s="2"/>
      <c r="BU2023" s="2"/>
      <c r="BV2023" s="2"/>
      <c r="BW2023" s="2"/>
      <c r="BX2023" s="2"/>
      <c r="BY2023" s="2"/>
      <c r="BZ2023" s="2"/>
      <c r="CA2023" s="2"/>
      <c r="CB2023" s="2"/>
      <c r="CC2023" s="2"/>
      <c r="CD2023" s="2"/>
      <c r="CE2023" s="2"/>
      <c r="CF2023" s="2"/>
      <c r="CG2023" s="2"/>
      <c r="CH2023" s="2"/>
      <c r="CI2023" s="2"/>
      <c r="CJ2023" s="2"/>
      <c r="CK2023" s="2"/>
      <c r="CL2023" s="2"/>
      <c r="CM2023" s="2"/>
      <c r="CN2023" s="2"/>
      <c r="CO2023" s="2"/>
    </row>
    <row r="2024" spans="1:93" s="1" customFormat="1" ht="12.75">
      <c r="A2024" s="40"/>
      <c r="B2024" s="41"/>
      <c r="C2024" s="393"/>
      <c r="D2024" s="393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2"/>
      <c r="AR2024" s="2"/>
      <c r="AS2024" s="2"/>
      <c r="AT2024" s="2"/>
      <c r="AU2024" s="2"/>
      <c r="AV2024" s="2"/>
      <c r="AW2024" s="2"/>
      <c r="AX2024" s="2"/>
      <c r="AY2024" s="2"/>
      <c r="AZ2024" s="2"/>
      <c r="BA2024" s="2"/>
      <c r="BB2024" s="2"/>
      <c r="BC2024" s="2"/>
      <c r="BD2024" s="2"/>
      <c r="BE2024" s="2"/>
      <c r="BF2024" s="2"/>
      <c r="BG2024" s="2"/>
      <c r="BH2024" s="2"/>
      <c r="BI2024" s="2"/>
      <c r="BJ2024" s="2"/>
      <c r="BK2024" s="2"/>
      <c r="BL2024" s="2"/>
      <c r="BM2024" s="2"/>
      <c r="BN2024" s="2"/>
      <c r="BO2024" s="2"/>
      <c r="BP2024" s="2"/>
      <c r="BQ2024" s="2"/>
      <c r="BR2024" s="2"/>
      <c r="BS2024" s="2"/>
      <c r="BT2024" s="2"/>
      <c r="BU2024" s="2"/>
      <c r="BV2024" s="2"/>
      <c r="BW2024" s="2"/>
      <c r="BX2024" s="2"/>
      <c r="BY2024" s="2"/>
      <c r="BZ2024" s="2"/>
      <c r="CA2024" s="2"/>
      <c r="CB2024" s="2"/>
      <c r="CC2024" s="2"/>
      <c r="CD2024" s="2"/>
      <c r="CE2024" s="2"/>
      <c r="CF2024" s="2"/>
      <c r="CG2024" s="2"/>
      <c r="CH2024" s="2"/>
      <c r="CI2024" s="2"/>
      <c r="CJ2024" s="2"/>
      <c r="CK2024" s="2"/>
      <c r="CL2024" s="2"/>
      <c r="CM2024" s="2"/>
      <c r="CN2024" s="2"/>
      <c r="CO2024" s="2"/>
    </row>
    <row r="2025" spans="1:93" s="1" customFormat="1" ht="12.75">
      <c r="A2025" s="40"/>
      <c r="B2025" s="41"/>
      <c r="C2025" s="393"/>
      <c r="D2025" s="393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  <c r="AQ2025" s="2"/>
      <c r="AR2025" s="2"/>
      <c r="AS2025" s="2"/>
      <c r="AT2025" s="2"/>
      <c r="AU2025" s="2"/>
      <c r="AV2025" s="2"/>
      <c r="AW2025" s="2"/>
      <c r="AX2025" s="2"/>
      <c r="AY2025" s="2"/>
      <c r="AZ2025" s="2"/>
      <c r="BA2025" s="2"/>
      <c r="BB2025" s="2"/>
      <c r="BC2025" s="2"/>
      <c r="BD2025" s="2"/>
      <c r="BE2025" s="2"/>
      <c r="BF2025" s="2"/>
      <c r="BG2025" s="2"/>
      <c r="BH2025" s="2"/>
      <c r="BI2025" s="2"/>
      <c r="BJ2025" s="2"/>
      <c r="BK2025" s="2"/>
      <c r="BL2025" s="2"/>
      <c r="BM2025" s="2"/>
      <c r="BN2025" s="2"/>
      <c r="BO2025" s="2"/>
      <c r="BP2025" s="2"/>
      <c r="BQ2025" s="2"/>
      <c r="BR2025" s="2"/>
      <c r="BS2025" s="2"/>
      <c r="BT2025" s="2"/>
      <c r="BU2025" s="2"/>
      <c r="BV2025" s="2"/>
      <c r="BW2025" s="2"/>
      <c r="BX2025" s="2"/>
      <c r="BY2025" s="2"/>
      <c r="BZ2025" s="2"/>
      <c r="CA2025" s="2"/>
      <c r="CB2025" s="2"/>
      <c r="CC2025" s="2"/>
      <c r="CD2025" s="2"/>
      <c r="CE2025" s="2"/>
      <c r="CF2025" s="2"/>
      <c r="CG2025" s="2"/>
      <c r="CH2025" s="2"/>
      <c r="CI2025" s="2"/>
      <c r="CJ2025" s="2"/>
      <c r="CK2025" s="2"/>
      <c r="CL2025" s="2"/>
      <c r="CM2025" s="2"/>
      <c r="CN2025" s="2"/>
      <c r="CO2025" s="2"/>
    </row>
    <row r="2026" spans="1:93" s="1" customFormat="1" ht="12.75">
      <c r="A2026" s="40"/>
      <c r="B2026" s="41"/>
      <c r="C2026" s="393"/>
      <c r="D2026" s="393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P2026" s="2"/>
      <c r="AQ2026" s="2"/>
      <c r="AR2026" s="2"/>
      <c r="AS2026" s="2"/>
      <c r="AT2026" s="2"/>
      <c r="AU2026" s="2"/>
      <c r="AV2026" s="2"/>
      <c r="AW2026" s="2"/>
      <c r="AX2026" s="2"/>
      <c r="AY2026" s="2"/>
      <c r="AZ2026" s="2"/>
      <c r="BA2026" s="2"/>
      <c r="BB2026" s="2"/>
      <c r="BC2026" s="2"/>
      <c r="BD2026" s="2"/>
      <c r="BE2026" s="2"/>
      <c r="BF2026" s="2"/>
      <c r="BG2026" s="2"/>
      <c r="BH2026" s="2"/>
      <c r="BI2026" s="2"/>
      <c r="BJ2026" s="2"/>
      <c r="BK2026" s="2"/>
      <c r="BL2026" s="2"/>
      <c r="BM2026" s="2"/>
      <c r="BN2026" s="2"/>
      <c r="BO2026" s="2"/>
      <c r="BP2026" s="2"/>
      <c r="BQ2026" s="2"/>
      <c r="BR2026" s="2"/>
      <c r="BS2026" s="2"/>
      <c r="BT2026" s="2"/>
      <c r="BU2026" s="2"/>
      <c r="BV2026" s="2"/>
      <c r="BW2026" s="2"/>
      <c r="BX2026" s="2"/>
      <c r="BY2026" s="2"/>
      <c r="BZ2026" s="2"/>
      <c r="CA2026" s="2"/>
      <c r="CB2026" s="2"/>
      <c r="CC2026" s="2"/>
      <c r="CD2026" s="2"/>
      <c r="CE2026" s="2"/>
      <c r="CF2026" s="2"/>
      <c r="CG2026" s="2"/>
      <c r="CH2026" s="2"/>
      <c r="CI2026" s="2"/>
      <c r="CJ2026" s="2"/>
      <c r="CK2026" s="2"/>
      <c r="CL2026" s="2"/>
      <c r="CM2026" s="2"/>
      <c r="CN2026" s="2"/>
      <c r="CO2026" s="2"/>
    </row>
    <row r="2027" spans="1:93" s="1" customFormat="1" ht="12.75">
      <c r="A2027" s="40"/>
      <c r="B2027" s="41"/>
      <c r="C2027" s="393"/>
      <c r="D2027" s="393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P2027" s="2"/>
      <c r="AQ2027" s="2"/>
      <c r="AR2027" s="2"/>
      <c r="AS2027" s="2"/>
      <c r="AT2027" s="2"/>
      <c r="AU2027" s="2"/>
      <c r="AV2027" s="2"/>
      <c r="AW2027" s="2"/>
      <c r="AX2027" s="2"/>
      <c r="AY2027" s="2"/>
      <c r="AZ2027" s="2"/>
      <c r="BA2027" s="2"/>
      <c r="BB2027" s="2"/>
      <c r="BC2027" s="2"/>
      <c r="BD2027" s="2"/>
      <c r="BE2027" s="2"/>
      <c r="BF2027" s="2"/>
      <c r="BG2027" s="2"/>
      <c r="BH2027" s="2"/>
      <c r="BI2027" s="2"/>
      <c r="BJ2027" s="2"/>
      <c r="BK2027" s="2"/>
      <c r="BL2027" s="2"/>
      <c r="BM2027" s="2"/>
      <c r="BN2027" s="2"/>
      <c r="BO2027" s="2"/>
      <c r="BP2027" s="2"/>
      <c r="BQ2027" s="2"/>
      <c r="BR2027" s="2"/>
      <c r="BS2027" s="2"/>
      <c r="BT2027" s="2"/>
      <c r="BU2027" s="2"/>
      <c r="BV2027" s="2"/>
      <c r="BW2027" s="2"/>
      <c r="BX2027" s="2"/>
      <c r="BY2027" s="2"/>
      <c r="BZ2027" s="2"/>
      <c r="CA2027" s="2"/>
      <c r="CB2027" s="2"/>
      <c r="CC2027" s="2"/>
      <c r="CD2027" s="2"/>
      <c r="CE2027" s="2"/>
      <c r="CF2027" s="2"/>
      <c r="CG2027" s="2"/>
      <c r="CH2027" s="2"/>
      <c r="CI2027" s="2"/>
      <c r="CJ2027" s="2"/>
      <c r="CK2027" s="2"/>
      <c r="CL2027" s="2"/>
      <c r="CM2027" s="2"/>
      <c r="CN2027" s="2"/>
      <c r="CO2027" s="2"/>
    </row>
    <row r="2028" spans="1:93" s="1" customFormat="1" ht="12.75">
      <c r="A2028" s="40"/>
      <c r="B2028" s="41"/>
      <c r="C2028" s="393"/>
      <c r="D2028" s="393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/>
      <c r="AQ2028" s="2"/>
      <c r="AR2028" s="2"/>
      <c r="AS2028" s="2"/>
      <c r="AT2028" s="2"/>
      <c r="AU2028" s="2"/>
      <c r="AV2028" s="2"/>
      <c r="AW2028" s="2"/>
      <c r="AX2028" s="2"/>
      <c r="AY2028" s="2"/>
      <c r="AZ2028" s="2"/>
      <c r="BA2028" s="2"/>
      <c r="BB2028" s="2"/>
      <c r="BC2028" s="2"/>
      <c r="BD2028" s="2"/>
      <c r="BE2028" s="2"/>
      <c r="BF2028" s="2"/>
      <c r="BG2028" s="2"/>
      <c r="BH2028" s="2"/>
      <c r="BI2028" s="2"/>
      <c r="BJ2028" s="2"/>
      <c r="BK2028" s="2"/>
      <c r="BL2028" s="2"/>
      <c r="BM2028" s="2"/>
      <c r="BN2028" s="2"/>
      <c r="BO2028" s="2"/>
      <c r="BP2028" s="2"/>
      <c r="BQ2028" s="2"/>
      <c r="BR2028" s="2"/>
      <c r="BS2028" s="2"/>
      <c r="BT2028" s="2"/>
      <c r="BU2028" s="2"/>
      <c r="BV2028" s="2"/>
      <c r="BW2028" s="2"/>
      <c r="BX2028" s="2"/>
      <c r="BY2028" s="2"/>
      <c r="BZ2028" s="2"/>
      <c r="CA2028" s="2"/>
      <c r="CB2028" s="2"/>
      <c r="CC2028" s="2"/>
      <c r="CD2028" s="2"/>
      <c r="CE2028" s="2"/>
      <c r="CF2028" s="2"/>
      <c r="CG2028" s="2"/>
      <c r="CH2028" s="2"/>
      <c r="CI2028" s="2"/>
      <c r="CJ2028" s="2"/>
      <c r="CK2028" s="2"/>
      <c r="CL2028" s="2"/>
      <c r="CM2028" s="2"/>
      <c r="CN2028" s="2"/>
      <c r="CO2028" s="2"/>
    </row>
    <row r="2029" spans="1:93" s="1" customFormat="1" ht="12.75">
      <c r="A2029" s="40"/>
      <c r="B2029" s="41"/>
      <c r="C2029" s="393"/>
      <c r="D2029" s="393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  <c r="AQ2029" s="2"/>
      <c r="AR2029" s="2"/>
      <c r="AS2029" s="2"/>
      <c r="AT2029" s="2"/>
      <c r="AU2029" s="2"/>
      <c r="AV2029" s="2"/>
      <c r="AW2029" s="2"/>
      <c r="AX2029" s="2"/>
      <c r="AY2029" s="2"/>
      <c r="AZ2029" s="2"/>
      <c r="BA2029" s="2"/>
      <c r="BB2029" s="2"/>
      <c r="BC2029" s="2"/>
      <c r="BD2029" s="2"/>
      <c r="BE2029" s="2"/>
      <c r="BF2029" s="2"/>
      <c r="BG2029" s="2"/>
      <c r="BH2029" s="2"/>
      <c r="BI2029" s="2"/>
      <c r="BJ2029" s="2"/>
      <c r="BK2029" s="2"/>
      <c r="BL2029" s="2"/>
      <c r="BM2029" s="2"/>
      <c r="BN2029" s="2"/>
      <c r="BO2029" s="2"/>
      <c r="BP2029" s="2"/>
      <c r="BQ2029" s="2"/>
      <c r="BR2029" s="2"/>
      <c r="BS2029" s="2"/>
      <c r="BT2029" s="2"/>
      <c r="BU2029" s="2"/>
      <c r="BV2029" s="2"/>
      <c r="BW2029" s="2"/>
      <c r="BX2029" s="2"/>
      <c r="BY2029" s="2"/>
      <c r="BZ2029" s="2"/>
      <c r="CA2029" s="2"/>
      <c r="CB2029" s="2"/>
      <c r="CC2029" s="2"/>
      <c r="CD2029" s="2"/>
      <c r="CE2029" s="2"/>
      <c r="CF2029" s="2"/>
      <c r="CG2029" s="2"/>
      <c r="CH2029" s="2"/>
      <c r="CI2029" s="2"/>
      <c r="CJ2029" s="2"/>
      <c r="CK2029" s="2"/>
      <c r="CL2029" s="2"/>
      <c r="CM2029" s="2"/>
      <c r="CN2029" s="2"/>
      <c r="CO2029" s="2"/>
    </row>
    <row r="2030" spans="1:93" s="1" customFormat="1" ht="12.75">
      <c r="A2030" s="40"/>
      <c r="B2030" s="41"/>
      <c r="C2030" s="393"/>
      <c r="D2030" s="393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  <c r="AQ2030" s="2"/>
      <c r="AR2030" s="2"/>
      <c r="AS2030" s="2"/>
      <c r="AT2030" s="2"/>
      <c r="AU2030" s="2"/>
      <c r="AV2030" s="2"/>
      <c r="AW2030" s="2"/>
      <c r="AX2030" s="2"/>
      <c r="AY2030" s="2"/>
      <c r="AZ2030" s="2"/>
      <c r="BA2030" s="2"/>
      <c r="BB2030" s="2"/>
      <c r="BC2030" s="2"/>
      <c r="BD2030" s="2"/>
      <c r="BE2030" s="2"/>
      <c r="BF2030" s="2"/>
      <c r="BG2030" s="2"/>
      <c r="BH2030" s="2"/>
      <c r="BI2030" s="2"/>
      <c r="BJ2030" s="2"/>
      <c r="BK2030" s="2"/>
      <c r="BL2030" s="2"/>
      <c r="BM2030" s="2"/>
      <c r="BN2030" s="2"/>
      <c r="BO2030" s="2"/>
      <c r="BP2030" s="2"/>
      <c r="BQ2030" s="2"/>
      <c r="BR2030" s="2"/>
      <c r="BS2030" s="2"/>
      <c r="BT2030" s="2"/>
      <c r="BU2030" s="2"/>
      <c r="BV2030" s="2"/>
      <c r="BW2030" s="2"/>
      <c r="BX2030" s="2"/>
      <c r="BY2030" s="2"/>
      <c r="BZ2030" s="2"/>
      <c r="CA2030" s="2"/>
      <c r="CB2030" s="2"/>
      <c r="CC2030" s="2"/>
      <c r="CD2030" s="2"/>
      <c r="CE2030" s="2"/>
      <c r="CF2030" s="2"/>
      <c r="CG2030" s="2"/>
      <c r="CH2030" s="2"/>
      <c r="CI2030" s="2"/>
      <c r="CJ2030" s="2"/>
      <c r="CK2030" s="2"/>
      <c r="CL2030" s="2"/>
      <c r="CM2030" s="2"/>
      <c r="CN2030" s="2"/>
      <c r="CO2030" s="2"/>
    </row>
    <row r="2031" spans="1:93" s="1" customFormat="1" ht="12.75">
      <c r="A2031" s="40"/>
      <c r="B2031" s="41"/>
      <c r="C2031" s="393"/>
      <c r="D2031" s="393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  <c r="AL2031" s="2"/>
      <c r="AM2031" s="2"/>
      <c r="AN2031" s="2"/>
      <c r="AO2031" s="2"/>
      <c r="AP2031" s="2"/>
      <c r="AQ2031" s="2"/>
      <c r="AR2031" s="2"/>
      <c r="AS2031" s="2"/>
      <c r="AT2031" s="2"/>
      <c r="AU2031" s="2"/>
      <c r="AV2031" s="2"/>
      <c r="AW2031" s="2"/>
      <c r="AX2031" s="2"/>
      <c r="AY2031" s="2"/>
      <c r="AZ2031" s="2"/>
      <c r="BA2031" s="2"/>
      <c r="BB2031" s="2"/>
      <c r="BC2031" s="2"/>
      <c r="BD2031" s="2"/>
      <c r="BE2031" s="2"/>
      <c r="BF2031" s="2"/>
      <c r="BG2031" s="2"/>
      <c r="BH2031" s="2"/>
      <c r="BI2031" s="2"/>
      <c r="BJ2031" s="2"/>
      <c r="BK2031" s="2"/>
      <c r="BL2031" s="2"/>
      <c r="BM2031" s="2"/>
      <c r="BN2031" s="2"/>
      <c r="BO2031" s="2"/>
      <c r="BP2031" s="2"/>
      <c r="BQ2031" s="2"/>
      <c r="BR2031" s="2"/>
      <c r="BS2031" s="2"/>
      <c r="BT2031" s="2"/>
      <c r="BU2031" s="2"/>
      <c r="BV2031" s="2"/>
      <c r="BW2031" s="2"/>
      <c r="BX2031" s="2"/>
      <c r="BY2031" s="2"/>
      <c r="BZ2031" s="2"/>
      <c r="CA2031" s="2"/>
      <c r="CB2031" s="2"/>
      <c r="CC2031" s="2"/>
      <c r="CD2031" s="2"/>
      <c r="CE2031" s="2"/>
      <c r="CF2031" s="2"/>
      <c r="CG2031" s="2"/>
      <c r="CH2031" s="2"/>
      <c r="CI2031" s="2"/>
      <c r="CJ2031" s="2"/>
      <c r="CK2031" s="2"/>
      <c r="CL2031" s="2"/>
      <c r="CM2031" s="2"/>
      <c r="CN2031" s="2"/>
      <c r="CO2031" s="2"/>
    </row>
    <row r="2032" spans="1:93" s="1" customFormat="1" ht="12.75">
      <c r="A2032" s="40"/>
      <c r="B2032" s="41"/>
      <c r="C2032" s="393"/>
      <c r="D2032" s="393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P2032" s="2"/>
      <c r="AQ2032" s="2"/>
      <c r="AR2032" s="2"/>
      <c r="AS2032" s="2"/>
      <c r="AT2032" s="2"/>
      <c r="AU2032" s="2"/>
      <c r="AV2032" s="2"/>
      <c r="AW2032" s="2"/>
      <c r="AX2032" s="2"/>
      <c r="AY2032" s="2"/>
      <c r="AZ2032" s="2"/>
      <c r="BA2032" s="2"/>
      <c r="BB2032" s="2"/>
      <c r="BC2032" s="2"/>
      <c r="BD2032" s="2"/>
      <c r="BE2032" s="2"/>
      <c r="BF2032" s="2"/>
      <c r="BG2032" s="2"/>
      <c r="BH2032" s="2"/>
      <c r="BI2032" s="2"/>
      <c r="BJ2032" s="2"/>
      <c r="BK2032" s="2"/>
      <c r="BL2032" s="2"/>
      <c r="BM2032" s="2"/>
      <c r="BN2032" s="2"/>
      <c r="BO2032" s="2"/>
      <c r="BP2032" s="2"/>
      <c r="BQ2032" s="2"/>
      <c r="BR2032" s="2"/>
      <c r="BS2032" s="2"/>
      <c r="BT2032" s="2"/>
      <c r="BU2032" s="2"/>
      <c r="BV2032" s="2"/>
      <c r="BW2032" s="2"/>
      <c r="BX2032" s="2"/>
      <c r="BY2032" s="2"/>
      <c r="BZ2032" s="2"/>
      <c r="CA2032" s="2"/>
      <c r="CB2032" s="2"/>
      <c r="CC2032" s="2"/>
      <c r="CD2032" s="2"/>
      <c r="CE2032" s="2"/>
      <c r="CF2032" s="2"/>
      <c r="CG2032" s="2"/>
      <c r="CH2032" s="2"/>
      <c r="CI2032" s="2"/>
      <c r="CJ2032" s="2"/>
      <c r="CK2032" s="2"/>
      <c r="CL2032" s="2"/>
      <c r="CM2032" s="2"/>
      <c r="CN2032" s="2"/>
      <c r="CO2032" s="2"/>
    </row>
    <row r="2033" spans="1:93" s="1" customFormat="1" ht="12.75">
      <c r="A2033" s="40"/>
      <c r="B2033" s="41"/>
      <c r="C2033" s="393"/>
      <c r="D2033" s="393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P2033" s="2"/>
      <c r="AQ2033" s="2"/>
      <c r="AR2033" s="2"/>
      <c r="AS2033" s="2"/>
      <c r="AT2033" s="2"/>
      <c r="AU2033" s="2"/>
      <c r="AV2033" s="2"/>
      <c r="AW2033" s="2"/>
      <c r="AX2033" s="2"/>
      <c r="AY2033" s="2"/>
      <c r="AZ2033" s="2"/>
      <c r="BA2033" s="2"/>
      <c r="BB2033" s="2"/>
      <c r="BC2033" s="2"/>
      <c r="BD2033" s="2"/>
      <c r="BE2033" s="2"/>
      <c r="BF2033" s="2"/>
      <c r="BG2033" s="2"/>
      <c r="BH2033" s="2"/>
      <c r="BI2033" s="2"/>
      <c r="BJ2033" s="2"/>
      <c r="BK2033" s="2"/>
      <c r="BL2033" s="2"/>
      <c r="BM2033" s="2"/>
      <c r="BN2033" s="2"/>
      <c r="BO2033" s="2"/>
      <c r="BP2033" s="2"/>
      <c r="BQ2033" s="2"/>
      <c r="BR2033" s="2"/>
      <c r="BS2033" s="2"/>
      <c r="BT2033" s="2"/>
      <c r="BU2033" s="2"/>
      <c r="BV2033" s="2"/>
      <c r="BW2033" s="2"/>
      <c r="BX2033" s="2"/>
      <c r="BY2033" s="2"/>
      <c r="BZ2033" s="2"/>
      <c r="CA2033" s="2"/>
      <c r="CB2033" s="2"/>
      <c r="CC2033" s="2"/>
      <c r="CD2033" s="2"/>
      <c r="CE2033" s="2"/>
      <c r="CF2033" s="2"/>
      <c r="CG2033" s="2"/>
      <c r="CH2033" s="2"/>
      <c r="CI2033" s="2"/>
      <c r="CJ2033" s="2"/>
      <c r="CK2033" s="2"/>
      <c r="CL2033" s="2"/>
      <c r="CM2033" s="2"/>
      <c r="CN2033" s="2"/>
      <c r="CO2033" s="2"/>
    </row>
    <row r="2034" spans="1:93" s="1" customFormat="1" ht="12.75">
      <c r="A2034" s="40"/>
      <c r="B2034" s="41"/>
      <c r="C2034" s="393"/>
      <c r="D2034" s="393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P2034" s="2"/>
      <c r="AQ2034" s="2"/>
      <c r="AR2034" s="2"/>
      <c r="AS2034" s="2"/>
      <c r="AT2034" s="2"/>
      <c r="AU2034" s="2"/>
      <c r="AV2034" s="2"/>
      <c r="AW2034" s="2"/>
      <c r="AX2034" s="2"/>
      <c r="AY2034" s="2"/>
      <c r="AZ2034" s="2"/>
      <c r="BA2034" s="2"/>
      <c r="BB2034" s="2"/>
      <c r="BC2034" s="2"/>
      <c r="BD2034" s="2"/>
      <c r="BE2034" s="2"/>
      <c r="BF2034" s="2"/>
      <c r="BG2034" s="2"/>
      <c r="BH2034" s="2"/>
      <c r="BI2034" s="2"/>
      <c r="BJ2034" s="2"/>
      <c r="BK2034" s="2"/>
      <c r="BL2034" s="2"/>
      <c r="BM2034" s="2"/>
      <c r="BN2034" s="2"/>
      <c r="BO2034" s="2"/>
      <c r="BP2034" s="2"/>
      <c r="BQ2034" s="2"/>
      <c r="BR2034" s="2"/>
      <c r="BS2034" s="2"/>
      <c r="BT2034" s="2"/>
      <c r="BU2034" s="2"/>
      <c r="BV2034" s="2"/>
      <c r="BW2034" s="2"/>
      <c r="BX2034" s="2"/>
      <c r="BY2034" s="2"/>
      <c r="BZ2034" s="2"/>
      <c r="CA2034" s="2"/>
      <c r="CB2034" s="2"/>
      <c r="CC2034" s="2"/>
      <c r="CD2034" s="2"/>
      <c r="CE2034" s="2"/>
      <c r="CF2034" s="2"/>
      <c r="CG2034" s="2"/>
      <c r="CH2034" s="2"/>
      <c r="CI2034" s="2"/>
      <c r="CJ2034" s="2"/>
      <c r="CK2034" s="2"/>
      <c r="CL2034" s="2"/>
      <c r="CM2034" s="2"/>
      <c r="CN2034" s="2"/>
      <c r="CO2034" s="2"/>
    </row>
    <row r="2035" spans="1:93" s="1" customFormat="1" ht="12.75">
      <c r="A2035" s="40"/>
      <c r="B2035" s="49"/>
      <c r="C2035" s="393"/>
      <c r="D2035" s="393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P2035" s="2"/>
      <c r="AQ2035" s="2"/>
      <c r="AR2035" s="2"/>
      <c r="AS2035" s="2"/>
      <c r="AT2035" s="2"/>
      <c r="AU2035" s="2"/>
      <c r="AV2035" s="2"/>
      <c r="AW2035" s="2"/>
      <c r="AX2035" s="2"/>
      <c r="AY2035" s="2"/>
      <c r="AZ2035" s="2"/>
      <c r="BA2035" s="2"/>
      <c r="BB2035" s="2"/>
      <c r="BC2035" s="2"/>
      <c r="BD2035" s="2"/>
      <c r="BE2035" s="2"/>
      <c r="BF2035" s="2"/>
      <c r="BG2035" s="2"/>
      <c r="BH2035" s="2"/>
      <c r="BI2035" s="2"/>
      <c r="BJ2035" s="2"/>
      <c r="BK2035" s="2"/>
      <c r="BL2035" s="2"/>
      <c r="BM2035" s="2"/>
      <c r="BN2035" s="2"/>
      <c r="BO2035" s="2"/>
      <c r="BP2035" s="2"/>
      <c r="BQ2035" s="2"/>
      <c r="BR2035" s="2"/>
      <c r="BS2035" s="2"/>
      <c r="BT2035" s="2"/>
      <c r="BU2035" s="2"/>
      <c r="BV2035" s="2"/>
      <c r="BW2035" s="2"/>
      <c r="BX2035" s="2"/>
      <c r="BY2035" s="2"/>
      <c r="BZ2035" s="2"/>
      <c r="CA2035" s="2"/>
      <c r="CB2035" s="2"/>
      <c r="CC2035" s="2"/>
      <c r="CD2035" s="2"/>
      <c r="CE2035" s="2"/>
      <c r="CF2035" s="2"/>
      <c r="CG2035" s="2"/>
      <c r="CH2035" s="2"/>
      <c r="CI2035" s="2"/>
      <c r="CJ2035" s="2"/>
      <c r="CK2035" s="2"/>
      <c r="CL2035" s="2"/>
      <c r="CM2035" s="2"/>
      <c r="CN2035" s="2"/>
      <c r="CO2035" s="2"/>
    </row>
    <row r="2036" spans="1:93" s="1" customFormat="1" ht="12.75">
      <c r="A2036" s="40"/>
      <c r="B2036" s="49"/>
      <c r="C2036" s="393"/>
      <c r="D2036" s="393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/>
      <c r="AQ2036" s="2"/>
      <c r="AR2036" s="2"/>
      <c r="AS2036" s="2"/>
      <c r="AT2036" s="2"/>
      <c r="AU2036" s="2"/>
      <c r="AV2036" s="2"/>
      <c r="AW2036" s="2"/>
      <c r="AX2036" s="2"/>
      <c r="AY2036" s="2"/>
      <c r="AZ2036" s="2"/>
      <c r="BA2036" s="2"/>
      <c r="BB2036" s="2"/>
      <c r="BC2036" s="2"/>
      <c r="BD2036" s="2"/>
      <c r="BE2036" s="2"/>
      <c r="BF2036" s="2"/>
      <c r="BG2036" s="2"/>
      <c r="BH2036" s="2"/>
      <c r="BI2036" s="2"/>
      <c r="BJ2036" s="2"/>
      <c r="BK2036" s="2"/>
      <c r="BL2036" s="2"/>
      <c r="BM2036" s="2"/>
      <c r="BN2036" s="2"/>
      <c r="BO2036" s="2"/>
      <c r="BP2036" s="2"/>
      <c r="BQ2036" s="2"/>
      <c r="BR2036" s="2"/>
      <c r="BS2036" s="2"/>
      <c r="BT2036" s="2"/>
      <c r="BU2036" s="2"/>
      <c r="BV2036" s="2"/>
      <c r="BW2036" s="2"/>
      <c r="BX2036" s="2"/>
      <c r="BY2036" s="2"/>
      <c r="BZ2036" s="2"/>
      <c r="CA2036" s="2"/>
      <c r="CB2036" s="2"/>
      <c r="CC2036" s="2"/>
      <c r="CD2036" s="2"/>
      <c r="CE2036" s="2"/>
      <c r="CF2036" s="2"/>
      <c r="CG2036" s="2"/>
      <c r="CH2036" s="2"/>
      <c r="CI2036" s="2"/>
      <c r="CJ2036" s="2"/>
      <c r="CK2036" s="2"/>
      <c r="CL2036" s="2"/>
      <c r="CM2036" s="2"/>
      <c r="CN2036" s="2"/>
      <c r="CO2036" s="2"/>
    </row>
    <row r="2037" spans="1:93" s="1" customFormat="1" ht="12.75">
      <c r="A2037" s="40"/>
      <c r="B2037" s="41"/>
      <c r="C2037" s="393"/>
      <c r="D2037" s="393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/>
      <c r="AQ2037" s="2"/>
      <c r="AR2037" s="2"/>
      <c r="AS2037" s="2"/>
      <c r="AT2037" s="2"/>
      <c r="AU2037" s="2"/>
      <c r="AV2037" s="2"/>
      <c r="AW2037" s="2"/>
      <c r="AX2037" s="2"/>
      <c r="AY2037" s="2"/>
      <c r="AZ2037" s="2"/>
      <c r="BA2037" s="2"/>
      <c r="BB2037" s="2"/>
      <c r="BC2037" s="2"/>
      <c r="BD2037" s="2"/>
      <c r="BE2037" s="2"/>
      <c r="BF2037" s="2"/>
      <c r="BG2037" s="2"/>
      <c r="BH2037" s="2"/>
      <c r="BI2037" s="2"/>
      <c r="BJ2037" s="2"/>
      <c r="BK2037" s="2"/>
      <c r="BL2037" s="2"/>
      <c r="BM2037" s="2"/>
      <c r="BN2037" s="2"/>
      <c r="BO2037" s="2"/>
      <c r="BP2037" s="2"/>
      <c r="BQ2037" s="2"/>
      <c r="BR2037" s="2"/>
      <c r="BS2037" s="2"/>
      <c r="BT2037" s="2"/>
      <c r="BU2037" s="2"/>
      <c r="BV2037" s="2"/>
      <c r="BW2037" s="2"/>
      <c r="BX2037" s="2"/>
      <c r="BY2037" s="2"/>
      <c r="BZ2037" s="2"/>
      <c r="CA2037" s="2"/>
      <c r="CB2037" s="2"/>
      <c r="CC2037" s="2"/>
      <c r="CD2037" s="2"/>
      <c r="CE2037" s="2"/>
      <c r="CF2037" s="2"/>
      <c r="CG2037" s="2"/>
      <c r="CH2037" s="2"/>
      <c r="CI2037" s="2"/>
      <c r="CJ2037" s="2"/>
      <c r="CK2037" s="2"/>
      <c r="CL2037" s="2"/>
      <c r="CM2037" s="2"/>
      <c r="CN2037" s="2"/>
      <c r="CO2037" s="2"/>
    </row>
    <row r="2038" spans="1:93" s="1" customFormat="1" ht="12.75">
      <c r="A2038" s="40"/>
      <c r="B2038" s="41"/>
      <c r="C2038" s="393"/>
      <c r="D2038" s="393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/>
      <c r="AQ2038" s="2"/>
      <c r="AR2038" s="2"/>
      <c r="AS2038" s="2"/>
      <c r="AT2038" s="2"/>
      <c r="AU2038" s="2"/>
      <c r="AV2038" s="2"/>
      <c r="AW2038" s="2"/>
      <c r="AX2038" s="2"/>
      <c r="AY2038" s="2"/>
      <c r="AZ2038" s="2"/>
      <c r="BA2038" s="2"/>
      <c r="BB2038" s="2"/>
      <c r="BC2038" s="2"/>
      <c r="BD2038" s="2"/>
      <c r="BE2038" s="2"/>
      <c r="BF2038" s="2"/>
      <c r="BG2038" s="2"/>
      <c r="BH2038" s="2"/>
      <c r="BI2038" s="2"/>
      <c r="BJ2038" s="2"/>
      <c r="BK2038" s="2"/>
      <c r="BL2038" s="2"/>
      <c r="BM2038" s="2"/>
      <c r="BN2038" s="2"/>
      <c r="BO2038" s="2"/>
      <c r="BP2038" s="2"/>
      <c r="BQ2038" s="2"/>
      <c r="BR2038" s="2"/>
      <c r="BS2038" s="2"/>
      <c r="BT2038" s="2"/>
      <c r="BU2038" s="2"/>
      <c r="BV2038" s="2"/>
      <c r="BW2038" s="2"/>
      <c r="BX2038" s="2"/>
      <c r="BY2038" s="2"/>
      <c r="BZ2038" s="2"/>
      <c r="CA2038" s="2"/>
      <c r="CB2038" s="2"/>
      <c r="CC2038" s="2"/>
      <c r="CD2038" s="2"/>
      <c r="CE2038" s="2"/>
      <c r="CF2038" s="2"/>
      <c r="CG2038" s="2"/>
      <c r="CH2038" s="2"/>
      <c r="CI2038" s="2"/>
      <c r="CJ2038" s="2"/>
      <c r="CK2038" s="2"/>
      <c r="CL2038" s="2"/>
      <c r="CM2038" s="2"/>
      <c r="CN2038" s="2"/>
      <c r="CO2038" s="2"/>
    </row>
    <row r="2039" spans="1:93" s="1" customFormat="1" ht="12.75">
      <c r="A2039" s="40"/>
      <c r="B2039" s="41"/>
      <c r="C2039" s="393"/>
      <c r="D2039" s="393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/>
      <c r="AQ2039" s="2"/>
      <c r="AR2039" s="2"/>
      <c r="AS2039" s="2"/>
      <c r="AT2039" s="2"/>
      <c r="AU2039" s="2"/>
      <c r="AV2039" s="2"/>
      <c r="AW2039" s="2"/>
      <c r="AX2039" s="2"/>
      <c r="AY2039" s="2"/>
      <c r="AZ2039" s="2"/>
      <c r="BA2039" s="2"/>
      <c r="BB2039" s="2"/>
      <c r="BC2039" s="2"/>
      <c r="BD2039" s="2"/>
      <c r="BE2039" s="2"/>
      <c r="BF2039" s="2"/>
      <c r="BG2039" s="2"/>
      <c r="BH2039" s="2"/>
      <c r="BI2039" s="2"/>
      <c r="BJ2039" s="2"/>
      <c r="BK2039" s="2"/>
      <c r="BL2039" s="2"/>
      <c r="BM2039" s="2"/>
      <c r="BN2039" s="2"/>
      <c r="BO2039" s="2"/>
      <c r="BP2039" s="2"/>
      <c r="BQ2039" s="2"/>
      <c r="BR2039" s="2"/>
      <c r="BS2039" s="2"/>
      <c r="BT2039" s="2"/>
      <c r="BU2039" s="2"/>
      <c r="BV2039" s="2"/>
      <c r="BW2039" s="2"/>
      <c r="BX2039" s="2"/>
      <c r="BY2039" s="2"/>
      <c r="BZ2039" s="2"/>
      <c r="CA2039" s="2"/>
      <c r="CB2039" s="2"/>
      <c r="CC2039" s="2"/>
      <c r="CD2039" s="2"/>
      <c r="CE2039" s="2"/>
      <c r="CF2039" s="2"/>
      <c r="CG2039" s="2"/>
      <c r="CH2039" s="2"/>
      <c r="CI2039" s="2"/>
      <c r="CJ2039" s="2"/>
      <c r="CK2039" s="2"/>
      <c r="CL2039" s="2"/>
      <c r="CM2039" s="2"/>
      <c r="CN2039" s="2"/>
      <c r="CO2039" s="2"/>
    </row>
    <row r="2040" spans="1:93" s="1" customFormat="1" ht="12.75">
      <c r="A2040" s="40"/>
      <c r="B2040" s="41"/>
      <c r="C2040" s="393"/>
      <c r="D2040" s="393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/>
      <c r="AQ2040" s="2"/>
      <c r="AR2040" s="2"/>
      <c r="AS2040" s="2"/>
      <c r="AT2040" s="2"/>
      <c r="AU2040" s="2"/>
      <c r="AV2040" s="2"/>
      <c r="AW2040" s="2"/>
      <c r="AX2040" s="2"/>
      <c r="AY2040" s="2"/>
      <c r="AZ2040" s="2"/>
      <c r="BA2040" s="2"/>
      <c r="BB2040" s="2"/>
      <c r="BC2040" s="2"/>
      <c r="BD2040" s="2"/>
      <c r="BE2040" s="2"/>
      <c r="BF2040" s="2"/>
      <c r="BG2040" s="2"/>
      <c r="BH2040" s="2"/>
      <c r="BI2040" s="2"/>
      <c r="BJ2040" s="2"/>
      <c r="BK2040" s="2"/>
      <c r="BL2040" s="2"/>
      <c r="BM2040" s="2"/>
      <c r="BN2040" s="2"/>
      <c r="BO2040" s="2"/>
      <c r="BP2040" s="2"/>
      <c r="BQ2040" s="2"/>
      <c r="BR2040" s="2"/>
      <c r="BS2040" s="2"/>
      <c r="BT2040" s="2"/>
      <c r="BU2040" s="2"/>
      <c r="BV2040" s="2"/>
      <c r="BW2040" s="2"/>
      <c r="BX2040" s="2"/>
      <c r="BY2040" s="2"/>
      <c r="BZ2040" s="2"/>
      <c r="CA2040" s="2"/>
      <c r="CB2040" s="2"/>
      <c r="CC2040" s="2"/>
      <c r="CD2040" s="2"/>
      <c r="CE2040" s="2"/>
      <c r="CF2040" s="2"/>
      <c r="CG2040" s="2"/>
      <c r="CH2040" s="2"/>
      <c r="CI2040" s="2"/>
      <c r="CJ2040" s="2"/>
      <c r="CK2040" s="2"/>
      <c r="CL2040" s="2"/>
      <c r="CM2040" s="2"/>
      <c r="CN2040" s="2"/>
      <c r="CO2040" s="2"/>
    </row>
    <row r="2041" spans="1:93" s="1" customFormat="1" ht="12.75">
      <c r="A2041" s="40"/>
      <c r="B2041" s="41"/>
      <c r="C2041" s="393"/>
      <c r="D2041" s="393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/>
      <c r="AQ2041" s="2"/>
      <c r="AR2041" s="2"/>
      <c r="AS2041" s="2"/>
      <c r="AT2041" s="2"/>
      <c r="AU2041" s="2"/>
      <c r="AV2041" s="2"/>
      <c r="AW2041" s="2"/>
      <c r="AX2041" s="2"/>
      <c r="AY2041" s="2"/>
      <c r="AZ2041" s="2"/>
      <c r="BA2041" s="2"/>
      <c r="BB2041" s="2"/>
      <c r="BC2041" s="2"/>
      <c r="BD2041" s="2"/>
      <c r="BE2041" s="2"/>
      <c r="BF2041" s="2"/>
      <c r="BG2041" s="2"/>
      <c r="BH2041" s="2"/>
      <c r="BI2041" s="2"/>
      <c r="BJ2041" s="2"/>
      <c r="BK2041" s="2"/>
      <c r="BL2041" s="2"/>
      <c r="BM2041" s="2"/>
      <c r="BN2041" s="2"/>
      <c r="BO2041" s="2"/>
      <c r="BP2041" s="2"/>
      <c r="BQ2041" s="2"/>
      <c r="BR2041" s="2"/>
      <c r="BS2041" s="2"/>
      <c r="BT2041" s="2"/>
      <c r="BU2041" s="2"/>
      <c r="BV2041" s="2"/>
      <c r="BW2041" s="2"/>
      <c r="BX2041" s="2"/>
      <c r="BY2041" s="2"/>
      <c r="BZ2041" s="2"/>
      <c r="CA2041" s="2"/>
      <c r="CB2041" s="2"/>
      <c r="CC2041" s="2"/>
      <c r="CD2041" s="2"/>
      <c r="CE2041" s="2"/>
      <c r="CF2041" s="2"/>
      <c r="CG2041" s="2"/>
      <c r="CH2041" s="2"/>
      <c r="CI2041" s="2"/>
      <c r="CJ2041" s="2"/>
      <c r="CK2041" s="2"/>
      <c r="CL2041" s="2"/>
      <c r="CM2041" s="2"/>
      <c r="CN2041" s="2"/>
      <c r="CO2041" s="2"/>
    </row>
    <row r="2042" spans="1:93" s="1" customFormat="1" ht="12.75">
      <c r="A2042" s="40"/>
      <c r="B2042" s="41"/>
      <c r="C2042" s="393"/>
      <c r="D2042" s="393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/>
      <c r="AQ2042" s="2"/>
      <c r="AR2042" s="2"/>
      <c r="AS2042" s="2"/>
      <c r="AT2042" s="2"/>
      <c r="AU2042" s="2"/>
      <c r="AV2042" s="2"/>
      <c r="AW2042" s="2"/>
      <c r="AX2042" s="2"/>
      <c r="AY2042" s="2"/>
      <c r="AZ2042" s="2"/>
      <c r="BA2042" s="2"/>
      <c r="BB2042" s="2"/>
      <c r="BC2042" s="2"/>
      <c r="BD2042" s="2"/>
      <c r="BE2042" s="2"/>
      <c r="BF2042" s="2"/>
      <c r="BG2042" s="2"/>
      <c r="BH2042" s="2"/>
      <c r="BI2042" s="2"/>
      <c r="BJ2042" s="2"/>
      <c r="BK2042" s="2"/>
      <c r="BL2042" s="2"/>
      <c r="BM2042" s="2"/>
      <c r="BN2042" s="2"/>
      <c r="BO2042" s="2"/>
      <c r="BP2042" s="2"/>
      <c r="BQ2042" s="2"/>
      <c r="BR2042" s="2"/>
      <c r="BS2042" s="2"/>
      <c r="BT2042" s="2"/>
      <c r="BU2042" s="2"/>
      <c r="BV2042" s="2"/>
      <c r="BW2042" s="2"/>
      <c r="BX2042" s="2"/>
      <c r="BY2042" s="2"/>
      <c r="BZ2042" s="2"/>
      <c r="CA2042" s="2"/>
      <c r="CB2042" s="2"/>
      <c r="CC2042" s="2"/>
      <c r="CD2042" s="2"/>
      <c r="CE2042" s="2"/>
      <c r="CF2042" s="2"/>
      <c r="CG2042" s="2"/>
      <c r="CH2042" s="2"/>
      <c r="CI2042" s="2"/>
      <c r="CJ2042" s="2"/>
      <c r="CK2042" s="2"/>
      <c r="CL2042" s="2"/>
      <c r="CM2042" s="2"/>
      <c r="CN2042" s="2"/>
      <c r="CO2042" s="2"/>
    </row>
    <row r="2043" spans="1:93" s="1" customFormat="1" ht="12.75">
      <c r="A2043" s="40"/>
      <c r="B2043" s="41"/>
      <c r="C2043" s="393"/>
      <c r="D2043" s="393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/>
      <c r="AQ2043" s="2"/>
      <c r="AR2043" s="2"/>
      <c r="AS2043" s="2"/>
      <c r="AT2043" s="2"/>
      <c r="AU2043" s="2"/>
      <c r="AV2043" s="2"/>
      <c r="AW2043" s="2"/>
      <c r="AX2043" s="2"/>
      <c r="AY2043" s="2"/>
      <c r="AZ2043" s="2"/>
      <c r="BA2043" s="2"/>
      <c r="BB2043" s="2"/>
      <c r="BC2043" s="2"/>
      <c r="BD2043" s="2"/>
      <c r="BE2043" s="2"/>
      <c r="BF2043" s="2"/>
      <c r="BG2043" s="2"/>
      <c r="BH2043" s="2"/>
      <c r="BI2043" s="2"/>
      <c r="BJ2043" s="2"/>
      <c r="BK2043" s="2"/>
      <c r="BL2043" s="2"/>
      <c r="BM2043" s="2"/>
      <c r="BN2043" s="2"/>
      <c r="BO2043" s="2"/>
      <c r="BP2043" s="2"/>
      <c r="BQ2043" s="2"/>
      <c r="BR2043" s="2"/>
      <c r="BS2043" s="2"/>
      <c r="BT2043" s="2"/>
      <c r="BU2043" s="2"/>
      <c r="BV2043" s="2"/>
      <c r="BW2043" s="2"/>
      <c r="BX2043" s="2"/>
      <c r="BY2043" s="2"/>
      <c r="BZ2043" s="2"/>
      <c r="CA2043" s="2"/>
      <c r="CB2043" s="2"/>
      <c r="CC2043" s="2"/>
      <c r="CD2043" s="2"/>
      <c r="CE2043" s="2"/>
      <c r="CF2043" s="2"/>
      <c r="CG2043" s="2"/>
      <c r="CH2043" s="2"/>
      <c r="CI2043" s="2"/>
      <c r="CJ2043" s="2"/>
      <c r="CK2043" s="2"/>
      <c r="CL2043" s="2"/>
      <c r="CM2043" s="2"/>
      <c r="CN2043" s="2"/>
      <c r="CO2043" s="2"/>
    </row>
    <row r="2044" spans="1:93" s="1" customFormat="1" ht="12.75">
      <c r="A2044" s="40"/>
      <c r="B2044" s="41"/>
      <c r="C2044" s="393"/>
      <c r="D2044" s="393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/>
      <c r="AQ2044" s="2"/>
      <c r="AR2044" s="2"/>
      <c r="AS2044" s="2"/>
      <c r="AT2044" s="2"/>
      <c r="AU2044" s="2"/>
      <c r="AV2044" s="2"/>
      <c r="AW2044" s="2"/>
      <c r="AX2044" s="2"/>
      <c r="AY2044" s="2"/>
      <c r="AZ2044" s="2"/>
      <c r="BA2044" s="2"/>
      <c r="BB2044" s="2"/>
      <c r="BC2044" s="2"/>
      <c r="BD2044" s="2"/>
      <c r="BE2044" s="2"/>
      <c r="BF2044" s="2"/>
      <c r="BG2044" s="2"/>
      <c r="BH2044" s="2"/>
      <c r="BI2044" s="2"/>
      <c r="BJ2044" s="2"/>
      <c r="BK2044" s="2"/>
      <c r="BL2044" s="2"/>
      <c r="BM2044" s="2"/>
      <c r="BN2044" s="2"/>
      <c r="BO2044" s="2"/>
      <c r="BP2044" s="2"/>
      <c r="BQ2044" s="2"/>
      <c r="BR2044" s="2"/>
      <c r="BS2044" s="2"/>
      <c r="BT2044" s="2"/>
      <c r="BU2044" s="2"/>
      <c r="BV2044" s="2"/>
      <c r="BW2044" s="2"/>
      <c r="BX2044" s="2"/>
      <c r="BY2044" s="2"/>
      <c r="BZ2044" s="2"/>
      <c r="CA2044" s="2"/>
      <c r="CB2044" s="2"/>
      <c r="CC2044" s="2"/>
      <c r="CD2044" s="2"/>
      <c r="CE2044" s="2"/>
      <c r="CF2044" s="2"/>
      <c r="CG2044" s="2"/>
      <c r="CH2044" s="2"/>
      <c r="CI2044" s="2"/>
      <c r="CJ2044" s="2"/>
      <c r="CK2044" s="2"/>
      <c r="CL2044" s="2"/>
      <c r="CM2044" s="2"/>
      <c r="CN2044" s="2"/>
      <c r="CO2044" s="2"/>
    </row>
    <row r="2045" spans="1:93" s="1" customFormat="1" ht="12.75">
      <c r="A2045" s="40"/>
      <c r="B2045" s="41"/>
      <c r="C2045" s="393"/>
      <c r="D2045" s="393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/>
      <c r="AQ2045" s="2"/>
      <c r="AR2045" s="2"/>
      <c r="AS2045" s="2"/>
      <c r="AT2045" s="2"/>
      <c r="AU2045" s="2"/>
      <c r="AV2045" s="2"/>
      <c r="AW2045" s="2"/>
      <c r="AX2045" s="2"/>
      <c r="AY2045" s="2"/>
      <c r="AZ2045" s="2"/>
      <c r="BA2045" s="2"/>
      <c r="BB2045" s="2"/>
      <c r="BC2045" s="2"/>
      <c r="BD2045" s="2"/>
      <c r="BE2045" s="2"/>
      <c r="BF2045" s="2"/>
      <c r="BG2045" s="2"/>
      <c r="BH2045" s="2"/>
      <c r="BI2045" s="2"/>
      <c r="BJ2045" s="2"/>
      <c r="BK2045" s="2"/>
      <c r="BL2045" s="2"/>
      <c r="BM2045" s="2"/>
      <c r="BN2045" s="2"/>
      <c r="BO2045" s="2"/>
      <c r="BP2045" s="2"/>
      <c r="BQ2045" s="2"/>
      <c r="BR2045" s="2"/>
      <c r="BS2045" s="2"/>
      <c r="BT2045" s="2"/>
      <c r="BU2045" s="2"/>
      <c r="BV2045" s="2"/>
      <c r="BW2045" s="2"/>
      <c r="BX2045" s="2"/>
      <c r="BY2045" s="2"/>
      <c r="BZ2045" s="2"/>
      <c r="CA2045" s="2"/>
      <c r="CB2045" s="2"/>
      <c r="CC2045" s="2"/>
      <c r="CD2045" s="2"/>
      <c r="CE2045" s="2"/>
      <c r="CF2045" s="2"/>
      <c r="CG2045" s="2"/>
      <c r="CH2045" s="2"/>
      <c r="CI2045" s="2"/>
      <c r="CJ2045" s="2"/>
      <c r="CK2045" s="2"/>
      <c r="CL2045" s="2"/>
      <c r="CM2045" s="2"/>
      <c r="CN2045" s="2"/>
      <c r="CO2045" s="2"/>
    </row>
    <row r="2046" spans="1:93" s="1" customFormat="1" ht="12.75">
      <c r="A2046" s="40"/>
      <c r="B2046" s="41"/>
      <c r="C2046" s="393"/>
      <c r="D2046" s="393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/>
      <c r="AQ2046" s="2"/>
      <c r="AR2046" s="2"/>
      <c r="AS2046" s="2"/>
      <c r="AT2046" s="2"/>
      <c r="AU2046" s="2"/>
      <c r="AV2046" s="2"/>
      <c r="AW2046" s="2"/>
      <c r="AX2046" s="2"/>
      <c r="AY2046" s="2"/>
      <c r="AZ2046" s="2"/>
      <c r="BA2046" s="2"/>
      <c r="BB2046" s="2"/>
      <c r="BC2046" s="2"/>
      <c r="BD2046" s="2"/>
      <c r="BE2046" s="2"/>
      <c r="BF2046" s="2"/>
      <c r="BG2046" s="2"/>
      <c r="BH2046" s="2"/>
      <c r="BI2046" s="2"/>
      <c r="BJ2046" s="2"/>
      <c r="BK2046" s="2"/>
      <c r="BL2046" s="2"/>
      <c r="BM2046" s="2"/>
      <c r="BN2046" s="2"/>
      <c r="BO2046" s="2"/>
      <c r="BP2046" s="2"/>
      <c r="BQ2046" s="2"/>
      <c r="BR2046" s="2"/>
      <c r="BS2046" s="2"/>
      <c r="BT2046" s="2"/>
      <c r="BU2046" s="2"/>
      <c r="BV2046" s="2"/>
      <c r="BW2046" s="2"/>
      <c r="BX2046" s="2"/>
      <c r="BY2046" s="2"/>
      <c r="BZ2046" s="2"/>
      <c r="CA2046" s="2"/>
      <c r="CB2046" s="2"/>
      <c r="CC2046" s="2"/>
      <c r="CD2046" s="2"/>
      <c r="CE2046" s="2"/>
      <c r="CF2046" s="2"/>
      <c r="CG2046" s="2"/>
      <c r="CH2046" s="2"/>
      <c r="CI2046" s="2"/>
      <c r="CJ2046" s="2"/>
      <c r="CK2046" s="2"/>
      <c r="CL2046" s="2"/>
      <c r="CM2046" s="2"/>
      <c r="CN2046" s="2"/>
      <c r="CO2046" s="2"/>
    </row>
    <row r="2047" spans="1:93" s="1" customFormat="1" ht="12.75">
      <c r="A2047" s="40"/>
      <c r="B2047" s="41"/>
      <c r="C2047" s="393"/>
      <c r="D2047" s="393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/>
      <c r="AQ2047" s="2"/>
      <c r="AR2047" s="2"/>
      <c r="AS2047" s="2"/>
      <c r="AT2047" s="2"/>
      <c r="AU2047" s="2"/>
      <c r="AV2047" s="2"/>
      <c r="AW2047" s="2"/>
      <c r="AX2047" s="2"/>
      <c r="AY2047" s="2"/>
      <c r="AZ2047" s="2"/>
      <c r="BA2047" s="2"/>
      <c r="BB2047" s="2"/>
      <c r="BC2047" s="2"/>
      <c r="BD2047" s="2"/>
      <c r="BE2047" s="2"/>
      <c r="BF2047" s="2"/>
      <c r="BG2047" s="2"/>
      <c r="BH2047" s="2"/>
      <c r="BI2047" s="2"/>
      <c r="BJ2047" s="2"/>
      <c r="BK2047" s="2"/>
      <c r="BL2047" s="2"/>
      <c r="BM2047" s="2"/>
      <c r="BN2047" s="2"/>
      <c r="BO2047" s="2"/>
      <c r="BP2047" s="2"/>
      <c r="BQ2047" s="2"/>
      <c r="BR2047" s="2"/>
      <c r="BS2047" s="2"/>
      <c r="BT2047" s="2"/>
      <c r="BU2047" s="2"/>
      <c r="BV2047" s="2"/>
      <c r="BW2047" s="2"/>
      <c r="BX2047" s="2"/>
      <c r="BY2047" s="2"/>
      <c r="BZ2047" s="2"/>
      <c r="CA2047" s="2"/>
      <c r="CB2047" s="2"/>
      <c r="CC2047" s="2"/>
      <c r="CD2047" s="2"/>
      <c r="CE2047" s="2"/>
      <c r="CF2047" s="2"/>
      <c r="CG2047" s="2"/>
      <c r="CH2047" s="2"/>
      <c r="CI2047" s="2"/>
      <c r="CJ2047" s="2"/>
      <c r="CK2047" s="2"/>
      <c r="CL2047" s="2"/>
      <c r="CM2047" s="2"/>
      <c r="CN2047" s="2"/>
      <c r="CO2047" s="2"/>
    </row>
    <row r="2048" spans="1:93" s="1" customFormat="1" ht="12.75">
      <c r="A2048" s="40"/>
      <c r="B2048" s="41"/>
      <c r="C2048" s="393"/>
      <c r="D2048" s="393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/>
      <c r="AQ2048" s="2"/>
      <c r="AR2048" s="2"/>
      <c r="AS2048" s="2"/>
      <c r="AT2048" s="2"/>
      <c r="AU2048" s="2"/>
      <c r="AV2048" s="2"/>
      <c r="AW2048" s="2"/>
      <c r="AX2048" s="2"/>
      <c r="AY2048" s="2"/>
      <c r="AZ2048" s="2"/>
      <c r="BA2048" s="2"/>
      <c r="BB2048" s="2"/>
      <c r="BC2048" s="2"/>
      <c r="BD2048" s="2"/>
      <c r="BE2048" s="2"/>
      <c r="BF2048" s="2"/>
      <c r="BG2048" s="2"/>
      <c r="BH2048" s="2"/>
      <c r="BI2048" s="2"/>
      <c r="BJ2048" s="2"/>
      <c r="BK2048" s="2"/>
      <c r="BL2048" s="2"/>
      <c r="BM2048" s="2"/>
      <c r="BN2048" s="2"/>
      <c r="BO2048" s="2"/>
      <c r="BP2048" s="2"/>
      <c r="BQ2048" s="2"/>
      <c r="BR2048" s="2"/>
      <c r="BS2048" s="2"/>
      <c r="BT2048" s="2"/>
      <c r="BU2048" s="2"/>
      <c r="BV2048" s="2"/>
      <c r="BW2048" s="2"/>
      <c r="BX2048" s="2"/>
      <c r="BY2048" s="2"/>
      <c r="BZ2048" s="2"/>
      <c r="CA2048" s="2"/>
      <c r="CB2048" s="2"/>
      <c r="CC2048" s="2"/>
      <c r="CD2048" s="2"/>
      <c r="CE2048" s="2"/>
      <c r="CF2048" s="2"/>
      <c r="CG2048" s="2"/>
      <c r="CH2048" s="2"/>
      <c r="CI2048" s="2"/>
      <c r="CJ2048" s="2"/>
      <c r="CK2048" s="2"/>
      <c r="CL2048" s="2"/>
      <c r="CM2048" s="2"/>
      <c r="CN2048" s="2"/>
      <c r="CO2048" s="2"/>
    </row>
    <row r="2049" spans="1:93" s="1" customFormat="1" ht="12.75">
      <c r="A2049" s="40"/>
      <c r="B2049" s="41"/>
      <c r="C2049" s="393"/>
      <c r="D2049" s="393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/>
      <c r="AQ2049" s="2"/>
      <c r="AR2049" s="2"/>
      <c r="AS2049" s="2"/>
      <c r="AT2049" s="2"/>
      <c r="AU2049" s="2"/>
      <c r="AV2049" s="2"/>
      <c r="AW2049" s="2"/>
      <c r="AX2049" s="2"/>
      <c r="AY2049" s="2"/>
      <c r="AZ2049" s="2"/>
      <c r="BA2049" s="2"/>
      <c r="BB2049" s="2"/>
      <c r="BC2049" s="2"/>
      <c r="BD2049" s="2"/>
      <c r="BE2049" s="2"/>
      <c r="BF2049" s="2"/>
      <c r="BG2049" s="2"/>
      <c r="BH2049" s="2"/>
      <c r="BI2049" s="2"/>
      <c r="BJ2049" s="2"/>
      <c r="BK2049" s="2"/>
      <c r="BL2049" s="2"/>
      <c r="BM2049" s="2"/>
      <c r="BN2049" s="2"/>
      <c r="BO2049" s="2"/>
      <c r="BP2049" s="2"/>
      <c r="BQ2049" s="2"/>
      <c r="BR2049" s="2"/>
      <c r="BS2049" s="2"/>
      <c r="BT2049" s="2"/>
      <c r="BU2049" s="2"/>
      <c r="BV2049" s="2"/>
      <c r="BW2049" s="2"/>
      <c r="BX2049" s="2"/>
      <c r="BY2049" s="2"/>
      <c r="BZ2049" s="2"/>
      <c r="CA2049" s="2"/>
      <c r="CB2049" s="2"/>
      <c r="CC2049" s="2"/>
      <c r="CD2049" s="2"/>
      <c r="CE2049" s="2"/>
      <c r="CF2049" s="2"/>
      <c r="CG2049" s="2"/>
      <c r="CH2049" s="2"/>
      <c r="CI2049" s="2"/>
      <c r="CJ2049" s="2"/>
      <c r="CK2049" s="2"/>
      <c r="CL2049" s="2"/>
      <c r="CM2049" s="2"/>
      <c r="CN2049" s="2"/>
      <c r="CO2049" s="2"/>
    </row>
    <row r="2050" spans="1:93" s="1" customFormat="1" ht="12.75">
      <c r="A2050" s="40"/>
      <c r="B2050" s="41"/>
      <c r="C2050" s="393"/>
      <c r="D2050" s="393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  <c r="AQ2050" s="2"/>
      <c r="AR2050" s="2"/>
      <c r="AS2050" s="2"/>
      <c r="AT2050" s="2"/>
      <c r="AU2050" s="2"/>
      <c r="AV2050" s="2"/>
      <c r="AW2050" s="2"/>
      <c r="AX2050" s="2"/>
      <c r="AY2050" s="2"/>
      <c r="AZ2050" s="2"/>
      <c r="BA2050" s="2"/>
      <c r="BB2050" s="2"/>
      <c r="BC2050" s="2"/>
      <c r="BD2050" s="2"/>
      <c r="BE2050" s="2"/>
      <c r="BF2050" s="2"/>
      <c r="BG2050" s="2"/>
      <c r="BH2050" s="2"/>
      <c r="BI2050" s="2"/>
      <c r="BJ2050" s="2"/>
      <c r="BK2050" s="2"/>
      <c r="BL2050" s="2"/>
      <c r="BM2050" s="2"/>
      <c r="BN2050" s="2"/>
      <c r="BO2050" s="2"/>
      <c r="BP2050" s="2"/>
      <c r="BQ2050" s="2"/>
      <c r="BR2050" s="2"/>
      <c r="BS2050" s="2"/>
      <c r="BT2050" s="2"/>
      <c r="BU2050" s="2"/>
      <c r="BV2050" s="2"/>
      <c r="BW2050" s="2"/>
      <c r="BX2050" s="2"/>
      <c r="BY2050" s="2"/>
      <c r="BZ2050" s="2"/>
      <c r="CA2050" s="2"/>
      <c r="CB2050" s="2"/>
      <c r="CC2050" s="2"/>
      <c r="CD2050" s="2"/>
      <c r="CE2050" s="2"/>
      <c r="CF2050" s="2"/>
      <c r="CG2050" s="2"/>
      <c r="CH2050" s="2"/>
      <c r="CI2050" s="2"/>
      <c r="CJ2050" s="2"/>
      <c r="CK2050" s="2"/>
      <c r="CL2050" s="2"/>
      <c r="CM2050" s="2"/>
      <c r="CN2050" s="2"/>
      <c r="CO2050" s="2"/>
    </row>
    <row r="2051" spans="1:93" s="1" customFormat="1" ht="12.75">
      <c r="A2051" s="40"/>
      <c r="B2051" s="41"/>
      <c r="C2051" s="393"/>
      <c r="D2051" s="393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  <c r="AQ2051" s="2"/>
      <c r="AR2051" s="2"/>
      <c r="AS2051" s="2"/>
      <c r="AT2051" s="2"/>
      <c r="AU2051" s="2"/>
      <c r="AV2051" s="2"/>
      <c r="AW2051" s="2"/>
      <c r="AX2051" s="2"/>
      <c r="AY2051" s="2"/>
      <c r="AZ2051" s="2"/>
      <c r="BA2051" s="2"/>
      <c r="BB2051" s="2"/>
      <c r="BC2051" s="2"/>
      <c r="BD2051" s="2"/>
      <c r="BE2051" s="2"/>
      <c r="BF2051" s="2"/>
      <c r="BG2051" s="2"/>
      <c r="BH2051" s="2"/>
      <c r="BI2051" s="2"/>
      <c r="BJ2051" s="2"/>
      <c r="BK2051" s="2"/>
      <c r="BL2051" s="2"/>
      <c r="BM2051" s="2"/>
      <c r="BN2051" s="2"/>
      <c r="BO2051" s="2"/>
      <c r="BP2051" s="2"/>
      <c r="BQ2051" s="2"/>
      <c r="BR2051" s="2"/>
      <c r="BS2051" s="2"/>
      <c r="BT2051" s="2"/>
      <c r="BU2051" s="2"/>
      <c r="BV2051" s="2"/>
      <c r="BW2051" s="2"/>
      <c r="BX2051" s="2"/>
      <c r="BY2051" s="2"/>
      <c r="BZ2051" s="2"/>
      <c r="CA2051" s="2"/>
      <c r="CB2051" s="2"/>
      <c r="CC2051" s="2"/>
      <c r="CD2051" s="2"/>
      <c r="CE2051" s="2"/>
      <c r="CF2051" s="2"/>
      <c r="CG2051" s="2"/>
      <c r="CH2051" s="2"/>
      <c r="CI2051" s="2"/>
      <c r="CJ2051" s="2"/>
      <c r="CK2051" s="2"/>
      <c r="CL2051" s="2"/>
      <c r="CM2051" s="2"/>
      <c r="CN2051" s="2"/>
      <c r="CO2051" s="2"/>
    </row>
    <row r="2052" spans="1:93" s="1" customFormat="1" ht="12.75">
      <c r="A2052" s="40"/>
      <c r="B2052" s="41"/>
      <c r="C2052" s="393"/>
      <c r="D2052" s="393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  <c r="AQ2052" s="2"/>
      <c r="AR2052" s="2"/>
      <c r="AS2052" s="2"/>
      <c r="AT2052" s="2"/>
      <c r="AU2052" s="2"/>
      <c r="AV2052" s="2"/>
      <c r="AW2052" s="2"/>
      <c r="AX2052" s="2"/>
      <c r="AY2052" s="2"/>
      <c r="AZ2052" s="2"/>
      <c r="BA2052" s="2"/>
      <c r="BB2052" s="2"/>
      <c r="BC2052" s="2"/>
      <c r="BD2052" s="2"/>
      <c r="BE2052" s="2"/>
      <c r="BF2052" s="2"/>
      <c r="BG2052" s="2"/>
      <c r="BH2052" s="2"/>
      <c r="BI2052" s="2"/>
      <c r="BJ2052" s="2"/>
      <c r="BK2052" s="2"/>
      <c r="BL2052" s="2"/>
      <c r="BM2052" s="2"/>
      <c r="BN2052" s="2"/>
      <c r="BO2052" s="2"/>
      <c r="BP2052" s="2"/>
      <c r="BQ2052" s="2"/>
      <c r="BR2052" s="2"/>
      <c r="BS2052" s="2"/>
      <c r="BT2052" s="2"/>
      <c r="BU2052" s="2"/>
      <c r="BV2052" s="2"/>
      <c r="BW2052" s="2"/>
      <c r="BX2052" s="2"/>
      <c r="BY2052" s="2"/>
      <c r="BZ2052" s="2"/>
      <c r="CA2052" s="2"/>
      <c r="CB2052" s="2"/>
      <c r="CC2052" s="2"/>
      <c r="CD2052" s="2"/>
      <c r="CE2052" s="2"/>
      <c r="CF2052" s="2"/>
      <c r="CG2052" s="2"/>
      <c r="CH2052" s="2"/>
      <c r="CI2052" s="2"/>
      <c r="CJ2052" s="2"/>
      <c r="CK2052" s="2"/>
      <c r="CL2052" s="2"/>
      <c r="CM2052" s="2"/>
      <c r="CN2052" s="2"/>
      <c r="CO2052" s="2"/>
    </row>
    <row r="2053" spans="1:93" s="1" customFormat="1" ht="12.75">
      <c r="A2053" s="40"/>
      <c r="B2053" s="41"/>
      <c r="C2053" s="393"/>
      <c r="D2053" s="393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  <c r="AQ2053" s="2"/>
      <c r="AR2053" s="2"/>
      <c r="AS2053" s="2"/>
      <c r="AT2053" s="2"/>
      <c r="AU2053" s="2"/>
      <c r="AV2053" s="2"/>
      <c r="AW2053" s="2"/>
      <c r="AX2053" s="2"/>
      <c r="AY2053" s="2"/>
      <c r="AZ2053" s="2"/>
      <c r="BA2053" s="2"/>
      <c r="BB2053" s="2"/>
      <c r="BC2053" s="2"/>
      <c r="BD2053" s="2"/>
      <c r="BE2053" s="2"/>
      <c r="BF2053" s="2"/>
      <c r="BG2053" s="2"/>
      <c r="BH2053" s="2"/>
      <c r="BI2053" s="2"/>
      <c r="BJ2053" s="2"/>
      <c r="BK2053" s="2"/>
      <c r="BL2053" s="2"/>
      <c r="BM2053" s="2"/>
      <c r="BN2053" s="2"/>
      <c r="BO2053" s="2"/>
      <c r="BP2053" s="2"/>
      <c r="BQ2053" s="2"/>
      <c r="BR2053" s="2"/>
      <c r="BS2053" s="2"/>
      <c r="BT2053" s="2"/>
      <c r="BU2053" s="2"/>
      <c r="BV2053" s="2"/>
      <c r="BW2053" s="2"/>
      <c r="BX2053" s="2"/>
      <c r="BY2053" s="2"/>
      <c r="BZ2053" s="2"/>
      <c r="CA2053" s="2"/>
      <c r="CB2053" s="2"/>
      <c r="CC2053" s="2"/>
      <c r="CD2053" s="2"/>
      <c r="CE2053" s="2"/>
      <c r="CF2053" s="2"/>
      <c r="CG2053" s="2"/>
      <c r="CH2053" s="2"/>
      <c r="CI2053" s="2"/>
      <c r="CJ2053" s="2"/>
      <c r="CK2053" s="2"/>
      <c r="CL2053" s="2"/>
      <c r="CM2053" s="2"/>
      <c r="CN2053" s="2"/>
      <c r="CO2053" s="2"/>
    </row>
    <row r="2054" spans="1:93" s="1" customFormat="1" ht="12.75">
      <c r="A2054" s="40"/>
      <c r="B2054" s="49"/>
      <c r="C2054" s="393"/>
      <c r="D2054" s="393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  <c r="AQ2054" s="2"/>
      <c r="AR2054" s="2"/>
      <c r="AS2054" s="2"/>
      <c r="AT2054" s="2"/>
      <c r="AU2054" s="2"/>
      <c r="AV2054" s="2"/>
      <c r="AW2054" s="2"/>
      <c r="AX2054" s="2"/>
      <c r="AY2054" s="2"/>
      <c r="AZ2054" s="2"/>
      <c r="BA2054" s="2"/>
      <c r="BB2054" s="2"/>
      <c r="BC2054" s="2"/>
      <c r="BD2054" s="2"/>
      <c r="BE2054" s="2"/>
      <c r="BF2054" s="2"/>
      <c r="BG2054" s="2"/>
      <c r="BH2054" s="2"/>
      <c r="BI2054" s="2"/>
      <c r="BJ2054" s="2"/>
      <c r="BK2054" s="2"/>
      <c r="BL2054" s="2"/>
      <c r="BM2054" s="2"/>
      <c r="BN2054" s="2"/>
      <c r="BO2054" s="2"/>
      <c r="BP2054" s="2"/>
      <c r="BQ2054" s="2"/>
      <c r="BR2054" s="2"/>
      <c r="BS2054" s="2"/>
      <c r="BT2054" s="2"/>
      <c r="BU2054" s="2"/>
      <c r="BV2054" s="2"/>
      <c r="BW2054" s="2"/>
      <c r="BX2054" s="2"/>
      <c r="BY2054" s="2"/>
      <c r="BZ2054" s="2"/>
      <c r="CA2054" s="2"/>
      <c r="CB2054" s="2"/>
      <c r="CC2054" s="2"/>
      <c r="CD2054" s="2"/>
      <c r="CE2054" s="2"/>
      <c r="CF2054" s="2"/>
      <c r="CG2054" s="2"/>
      <c r="CH2054" s="2"/>
      <c r="CI2054" s="2"/>
      <c r="CJ2054" s="2"/>
      <c r="CK2054" s="2"/>
      <c r="CL2054" s="2"/>
      <c r="CM2054" s="2"/>
      <c r="CN2054" s="2"/>
      <c r="CO2054" s="2"/>
    </row>
    <row r="2055" spans="1:93" s="1" customFormat="1" ht="12.75">
      <c r="A2055" s="40"/>
      <c r="B2055" s="49"/>
      <c r="C2055" s="393"/>
      <c r="D2055" s="393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  <c r="AQ2055" s="2"/>
      <c r="AR2055" s="2"/>
      <c r="AS2055" s="2"/>
      <c r="AT2055" s="2"/>
      <c r="AU2055" s="2"/>
      <c r="AV2055" s="2"/>
      <c r="AW2055" s="2"/>
      <c r="AX2055" s="2"/>
      <c r="AY2055" s="2"/>
      <c r="AZ2055" s="2"/>
      <c r="BA2055" s="2"/>
      <c r="BB2055" s="2"/>
      <c r="BC2055" s="2"/>
      <c r="BD2055" s="2"/>
      <c r="BE2055" s="2"/>
      <c r="BF2055" s="2"/>
      <c r="BG2055" s="2"/>
      <c r="BH2055" s="2"/>
      <c r="BI2055" s="2"/>
      <c r="BJ2055" s="2"/>
      <c r="BK2055" s="2"/>
      <c r="BL2055" s="2"/>
      <c r="BM2055" s="2"/>
      <c r="BN2055" s="2"/>
      <c r="BO2055" s="2"/>
      <c r="BP2055" s="2"/>
      <c r="BQ2055" s="2"/>
      <c r="BR2055" s="2"/>
      <c r="BS2055" s="2"/>
      <c r="BT2055" s="2"/>
      <c r="BU2055" s="2"/>
      <c r="BV2055" s="2"/>
      <c r="BW2055" s="2"/>
      <c r="BX2055" s="2"/>
      <c r="BY2055" s="2"/>
      <c r="BZ2055" s="2"/>
      <c r="CA2055" s="2"/>
      <c r="CB2055" s="2"/>
      <c r="CC2055" s="2"/>
      <c r="CD2055" s="2"/>
      <c r="CE2055" s="2"/>
      <c r="CF2055" s="2"/>
      <c r="CG2055" s="2"/>
      <c r="CH2055" s="2"/>
      <c r="CI2055" s="2"/>
      <c r="CJ2055" s="2"/>
      <c r="CK2055" s="2"/>
      <c r="CL2055" s="2"/>
      <c r="CM2055" s="2"/>
      <c r="CN2055" s="2"/>
      <c r="CO2055" s="2"/>
    </row>
    <row r="2056" spans="1:93" s="1" customFormat="1" ht="12.75">
      <c r="A2056" s="40"/>
      <c r="B2056" s="41"/>
      <c r="C2056" s="393"/>
      <c r="D2056" s="393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  <c r="AQ2056" s="2"/>
      <c r="AR2056" s="2"/>
      <c r="AS2056" s="2"/>
      <c r="AT2056" s="2"/>
      <c r="AU2056" s="2"/>
      <c r="AV2056" s="2"/>
      <c r="AW2056" s="2"/>
      <c r="AX2056" s="2"/>
      <c r="AY2056" s="2"/>
      <c r="AZ2056" s="2"/>
      <c r="BA2056" s="2"/>
      <c r="BB2056" s="2"/>
      <c r="BC2056" s="2"/>
      <c r="BD2056" s="2"/>
      <c r="BE2056" s="2"/>
      <c r="BF2056" s="2"/>
      <c r="BG2056" s="2"/>
      <c r="BH2056" s="2"/>
      <c r="BI2056" s="2"/>
      <c r="BJ2056" s="2"/>
      <c r="BK2056" s="2"/>
      <c r="BL2056" s="2"/>
      <c r="BM2056" s="2"/>
      <c r="BN2056" s="2"/>
      <c r="BO2056" s="2"/>
      <c r="BP2056" s="2"/>
      <c r="BQ2056" s="2"/>
      <c r="BR2056" s="2"/>
      <c r="BS2056" s="2"/>
      <c r="BT2056" s="2"/>
      <c r="BU2056" s="2"/>
      <c r="BV2056" s="2"/>
      <c r="BW2056" s="2"/>
      <c r="BX2056" s="2"/>
      <c r="BY2056" s="2"/>
      <c r="BZ2056" s="2"/>
      <c r="CA2056" s="2"/>
      <c r="CB2056" s="2"/>
      <c r="CC2056" s="2"/>
      <c r="CD2056" s="2"/>
      <c r="CE2056" s="2"/>
      <c r="CF2056" s="2"/>
      <c r="CG2056" s="2"/>
      <c r="CH2056" s="2"/>
      <c r="CI2056" s="2"/>
      <c r="CJ2056" s="2"/>
      <c r="CK2056" s="2"/>
      <c r="CL2056" s="2"/>
      <c r="CM2056" s="2"/>
      <c r="CN2056" s="2"/>
      <c r="CO2056" s="2"/>
    </row>
    <row r="2057" spans="1:93" s="1" customFormat="1" ht="12.75">
      <c r="A2057" s="40"/>
      <c r="B2057" s="41"/>
      <c r="C2057" s="393"/>
      <c r="D2057" s="393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  <c r="AQ2057" s="2"/>
      <c r="AR2057" s="2"/>
      <c r="AS2057" s="2"/>
      <c r="AT2057" s="2"/>
      <c r="AU2057" s="2"/>
      <c r="AV2057" s="2"/>
      <c r="AW2057" s="2"/>
      <c r="AX2057" s="2"/>
      <c r="AY2057" s="2"/>
      <c r="AZ2057" s="2"/>
      <c r="BA2057" s="2"/>
      <c r="BB2057" s="2"/>
      <c r="BC2057" s="2"/>
      <c r="BD2057" s="2"/>
      <c r="BE2057" s="2"/>
      <c r="BF2057" s="2"/>
      <c r="BG2057" s="2"/>
      <c r="BH2057" s="2"/>
      <c r="BI2057" s="2"/>
      <c r="BJ2057" s="2"/>
      <c r="BK2057" s="2"/>
      <c r="BL2057" s="2"/>
      <c r="BM2057" s="2"/>
      <c r="BN2057" s="2"/>
      <c r="BO2057" s="2"/>
      <c r="BP2057" s="2"/>
      <c r="BQ2057" s="2"/>
      <c r="BR2057" s="2"/>
      <c r="BS2057" s="2"/>
      <c r="BT2057" s="2"/>
      <c r="BU2057" s="2"/>
      <c r="BV2057" s="2"/>
      <c r="BW2057" s="2"/>
      <c r="BX2057" s="2"/>
      <c r="BY2057" s="2"/>
      <c r="BZ2057" s="2"/>
      <c r="CA2057" s="2"/>
      <c r="CB2057" s="2"/>
      <c r="CC2057" s="2"/>
      <c r="CD2057" s="2"/>
      <c r="CE2057" s="2"/>
      <c r="CF2057" s="2"/>
      <c r="CG2057" s="2"/>
      <c r="CH2057" s="2"/>
      <c r="CI2057" s="2"/>
      <c r="CJ2057" s="2"/>
      <c r="CK2057" s="2"/>
      <c r="CL2057" s="2"/>
      <c r="CM2057" s="2"/>
      <c r="CN2057" s="2"/>
      <c r="CO2057" s="2"/>
    </row>
    <row r="2058" spans="1:93" s="1" customFormat="1" ht="12.75">
      <c r="A2058" s="40"/>
      <c r="B2058" s="41"/>
      <c r="C2058" s="393"/>
      <c r="D2058" s="393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  <c r="AQ2058" s="2"/>
      <c r="AR2058" s="2"/>
      <c r="AS2058" s="2"/>
      <c r="AT2058" s="2"/>
      <c r="AU2058" s="2"/>
      <c r="AV2058" s="2"/>
      <c r="AW2058" s="2"/>
      <c r="AX2058" s="2"/>
      <c r="AY2058" s="2"/>
      <c r="AZ2058" s="2"/>
      <c r="BA2058" s="2"/>
      <c r="BB2058" s="2"/>
      <c r="BC2058" s="2"/>
      <c r="BD2058" s="2"/>
      <c r="BE2058" s="2"/>
      <c r="BF2058" s="2"/>
      <c r="BG2058" s="2"/>
      <c r="BH2058" s="2"/>
      <c r="BI2058" s="2"/>
      <c r="BJ2058" s="2"/>
      <c r="BK2058" s="2"/>
      <c r="BL2058" s="2"/>
      <c r="BM2058" s="2"/>
      <c r="BN2058" s="2"/>
      <c r="BO2058" s="2"/>
      <c r="BP2058" s="2"/>
      <c r="BQ2058" s="2"/>
      <c r="BR2058" s="2"/>
      <c r="BS2058" s="2"/>
      <c r="BT2058" s="2"/>
      <c r="BU2058" s="2"/>
      <c r="BV2058" s="2"/>
      <c r="BW2058" s="2"/>
      <c r="BX2058" s="2"/>
      <c r="BY2058" s="2"/>
      <c r="BZ2058" s="2"/>
      <c r="CA2058" s="2"/>
      <c r="CB2058" s="2"/>
      <c r="CC2058" s="2"/>
      <c r="CD2058" s="2"/>
      <c r="CE2058" s="2"/>
      <c r="CF2058" s="2"/>
      <c r="CG2058" s="2"/>
      <c r="CH2058" s="2"/>
      <c r="CI2058" s="2"/>
      <c r="CJ2058" s="2"/>
      <c r="CK2058" s="2"/>
      <c r="CL2058" s="2"/>
      <c r="CM2058" s="2"/>
      <c r="CN2058" s="2"/>
      <c r="CO2058" s="2"/>
    </row>
    <row r="2059" spans="1:93" s="1" customFormat="1" ht="12.75">
      <c r="A2059" s="40"/>
      <c r="B2059" s="41"/>
      <c r="C2059" s="393"/>
      <c r="D2059" s="393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2"/>
      <c r="AR2059" s="2"/>
      <c r="AS2059" s="2"/>
      <c r="AT2059" s="2"/>
      <c r="AU2059" s="2"/>
      <c r="AV2059" s="2"/>
      <c r="AW2059" s="2"/>
      <c r="AX2059" s="2"/>
      <c r="AY2059" s="2"/>
      <c r="AZ2059" s="2"/>
      <c r="BA2059" s="2"/>
      <c r="BB2059" s="2"/>
      <c r="BC2059" s="2"/>
      <c r="BD2059" s="2"/>
      <c r="BE2059" s="2"/>
      <c r="BF2059" s="2"/>
      <c r="BG2059" s="2"/>
      <c r="BH2059" s="2"/>
      <c r="BI2059" s="2"/>
      <c r="BJ2059" s="2"/>
      <c r="BK2059" s="2"/>
      <c r="BL2059" s="2"/>
      <c r="BM2059" s="2"/>
      <c r="BN2059" s="2"/>
      <c r="BO2059" s="2"/>
      <c r="BP2059" s="2"/>
      <c r="BQ2059" s="2"/>
      <c r="BR2059" s="2"/>
      <c r="BS2059" s="2"/>
      <c r="BT2059" s="2"/>
      <c r="BU2059" s="2"/>
      <c r="BV2059" s="2"/>
      <c r="BW2059" s="2"/>
      <c r="BX2059" s="2"/>
      <c r="BY2059" s="2"/>
      <c r="BZ2059" s="2"/>
      <c r="CA2059" s="2"/>
      <c r="CB2059" s="2"/>
      <c r="CC2059" s="2"/>
      <c r="CD2059" s="2"/>
      <c r="CE2059" s="2"/>
      <c r="CF2059" s="2"/>
      <c r="CG2059" s="2"/>
      <c r="CH2059" s="2"/>
      <c r="CI2059" s="2"/>
      <c r="CJ2059" s="2"/>
      <c r="CK2059" s="2"/>
      <c r="CL2059" s="2"/>
      <c r="CM2059" s="2"/>
      <c r="CN2059" s="2"/>
      <c r="CO2059" s="2"/>
    </row>
    <row r="2060" spans="1:93" s="1" customFormat="1" ht="12.75">
      <c r="A2060" s="40"/>
      <c r="B2060" s="41"/>
      <c r="C2060" s="393"/>
      <c r="D2060" s="393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2"/>
      <c r="AR2060" s="2"/>
      <c r="AS2060" s="2"/>
      <c r="AT2060" s="2"/>
      <c r="AU2060" s="2"/>
      <c r="AV2060" s="2"/>
      <c r="AW2060" s="2"/>
      <c r="AX2060" s="2"/>
      <c r="AY2060" s="2"/>
      <c r="AZ2060" s="2"/>
      <c r="BA2060" s="2"/>
      <c r="BB2060" s="2"/>
      <c r="BC2060" s="2"/>
      <c r="BD2060" s="2"/>
      <c r="BE2060" s="2"/>
      <c r="BF2060" s="2"/>
      <c r="BG2060" s="2"/>
      <c r="BH2060" s="2"/>
      <c r="BI2060" s="2"/>
      <c r="BJ2060" s="2"/>
      <c r="BK2060" s="2"/>
      <c r="BL2060" s="2"/>
      <c r="BM2060" s="2"/>
      <c r="BN2060" s="2"/>
      <c r="BO2060" s="2"/>
      <c r="BP2060" s="2"/>
      <c r="BQ2060" s="2"/>
      <c r="BR2060" s="2"/>
      <c r="BS2060" s="2"/>
      <c r="BT2060" s="2"/>
      <c r="BU2060" s="2"/>
      <c r="BV2060" s="2"/>
      <c r="BW2060" s="2"/>
      <c r="BX2060" s="2"/>
      <c r="BY2060" s="2"/>
      <c r="BZ2060" s="2"/>
      <c r="CA2060" s="2"/>
      <c r="CB2060" s="2"/>
      <c r="CC2060" s="2"/>
      <c r="CD2060" s="2"/>
      <c r="CE2060" s="2"/>
      <c r="CF2060" s="2"/>
      <c r="CG2060" s="2"/>
      <c r="CH2060" s="2"/>
      <c r="CI2060" s="2"/>
      <c r="CJ2060" s="2"/>
      <c r="CK2060" s="2"/>
      <c r="CL2060" s="2"/>
      <c r="CM2060" s="2"/>
      <c r="CN2060" s="2"/>
      <c r="CO2060" s="2"/>
    </row>
    <row r="2061" spans="1:93" s="1" customFormat="1" ht="12.75">
      <c r="A2061" s="40"/>
      <c r="B2061" s="41"/>
      <c r="C2061" s="393"/>
      <c r="D2061" s="393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2"/>
      <c r="AR2061" s="2"/>
      <c r="AS2061" s="2"/>
      <c r="AT2061" s="2"/>
      <c r="AU2061" s="2"/>
      <c r="AV2061" s="2"/>
      <c r="AW2061" s="2"/>
      <c r="AX2061" s="2"/>
      <c r="AY2061" s="2"/>
      <c r="AZ2061" s="2"/>
      <c r="BA2061" s="2"/>
      <c r="BB2061" s="2"/>
      <c r="BC2061" s="2"/>
      <c r="BD2061" s="2"/>
      <c r="BE2061" s="2"/>
      <c r="BF2061" s="2"/>
      <c r="BG2061" s="2"/>
      <c r="BH2061" s="2"/>
      <c r="BI2061" s="2"/>
      <c r="BJ2061" s="2"/>
      <c r="BK2061" s="2"/>
      <c r="BL2061" s="2"/>
      <c r="BM2061" s="2"/>
      <c r="BN2061" s="2"/>
      <c r="BO2061" s="2"/>
      <c r="BP2061" s="2"/>
      <c r="BQ2061" s="2"/>
      <c r="BR2061" s="2"/>
      <c r="BS2061" s="2"/>
      <c r="BT2061" s="2"/>
      <c r="BU2061" s="2"/>
      <c r="BV2061" s="2"/>
      <c r="BW2061" s="2"/>
      <c r="BX2061" s="2"/>
      <c r="BY2061" s="2"/>
      <c r="BZ2061" s="2"/>
      <c r="CA2061" s="2"/>
      <c r="CB2061" s="2"/>
      <c r="CC2061" s="2"/>
      <c r="CD2061" s="2"/>
      <c r="CE2061" s="2"/>
      <c r="CF2061" s="2"/>
      <c r="CG2061" s="2"/>
      <c r="CH2061" s="2"/>
      <c r="CI2061" s="2"/>
      <c r="CJ2061" s="2"/>
      <c r="CK2061" s="2"/>
      <c r="CL2061" s="2"/>
      <c r="CM2061" s="2"/>
      <c r="CN2061" s="2"/>
      <c r="CO2061" s="2"/>
    </row>
    <row r="2062" spans="1:93" s="1" customFormat="1" ht="6.75" customHeight="1">
      <c r="A2062" s="40"/>
      <c r="B2062" s="41"/>
      <c r="C2062" s="393"/>
      <c r="D2062" s="393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2"/>
      <c r="AR2062" s="2"/>
      <c r="AS2062" s="2"/>
      <c r="AT2062" s="2"/>
      <c r="AU2062" s="2"/>
      <c r="AV2062" s="2"/>
      <c r="AW2062" s="2"/>
      <c r="AX2062" s="2"/>
      <c r="AY2062" s="2"/>
      <c r="AZ2062" s="2"/>
      <c r="BA2062" s="2"/>
      <c r="BB2062" s="2"/>
      <c r="BC2062" s="2"/>
      <c r="BD2062" s="2"/>
      <c r="BE2062" s="2"/>
      <c r="BF2062" s="2"/>
      <c r="BG2062" s="2"/>
      <c r="BH2062" s="2"/>
      <c r="BI2062" s="2"/>
      <c r="BJ2062" s="2"/>
      <c r="BK2062" s="2"/>
      <c r="BL2062" s="2"/>
      <c r="BM2062" s="2"/>
      <c r="BN2062" s="2"/>
      <c r="BO2062" s="2"/>
      <c r="BP2062" s="2"/>
      <c r="BQ2062" s="2"/>
      <c r="BR2062" s="2"/>
      <c r="BS2062" s="2"/>
      <c r="BT2062" s="2"/>
      <c r="BU2062" s="2"/>
      <c r="BV2062" s="2"/>
      <c r="BW2062" s="2"/>
      <c r="BX2062" s="2"/>
      <c r="BY2062" s="2"/>
      <c r="BZ2062" s="2"/>
      <c r="CA2062" s="2"/>
      <c r="CB2062" s="2"/>
      <c r="CC2062" s="2"/>
      <c r="CD2062" s="2"/>
      <c r="CE2062" s="2"/>
      <c r="CF2062" s="2"/>
      <c r="CG2062" s="2"/>
      <c r="CH2062" s="2"/>
      <c r="CI2062" s="2"/>
      <c r="CJ2062" s="2"/>
      <c r="CK2062" s="2"/>
      <c r="CL2062" s="2"/>
      <c r="CM2062" s="2"/>
      <c r="CN2062" s="2"/>
      <c r="CO2062" s="2"/>
    </row>
    <row r="2063" spans="1:93" s="1" customFormat="1" ht="12" customHeight="1">
      <c r="A2063" s="252"/>
      <c r="B2063" s="236"/>
      <c r="C2063" s="391"/>
      <c r="D2063" s="391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2"/>
      <c r="AR2063" s="2"/>
      <c r="AS2063" s="2"/>
      <c r="AT2063" s="2"/>
      <c r="AU2063" s="2"/>
      <c r="AV2063" s="2"/>
      <c r="AW2063" s="2"/>
      <c r="AX2063" s="2"/>
      <c r="AY2063" s="2"/>
      <c r="AZ2063" s="2"/>
      <c r="BA2063" s="2"/>
      <c r="BB2063" s="2"/>
      <c r="BC2063" s="2"/>
      <c r="BD2063" s="2"/>
      <c r="BE2063" s="2"/>
      <c r="BF2063" s="2"/>
      <c r="BG2063" s="2"/>
      <c r="BH2063" s="2"/>
      <c r="BI2063" s="2"/>
      <c r="BJ2063" s="2"/>
      <c r="BK2063" s="2"/>
      <c r="BL2063" s="2"/>
      <c r="BM2063" s="2"/>
      <c r="BN2063" s="2"/>
      <c r="BO2063" s="2"/>
      <c r="BP2063" s="2"/>
      <c r="BQ2063" s="2"/>
      <c r="BR2063" s="2"/>
      <c r="BS2063" s="2"/>
      <c r="BT2063" s="2"/>
      <c r="BU2063" s="2"/>
      <c r="BV2063" s="2"/>
      <c r="BW2063" s="2"/>
      <c r="BX2063" s="2"/>
      <c r="BY2063" s="2"/>
      <c r="BZ2063" s="2"/>
      <c r="CA2063" s="2"/>
      <c r="CB2063" s="2"/>
      <c r="CC2063" s="2"/>
      <c r="CD2063" s="2"/>
      <c r="CE2063" s="2"/>
      <c r="CF2063" s="2"/>
      <c r="CG2063" s="2"/>
      <c r="CH2063" s="2"/>
      <c r="CI2063" s="2"/>
      <c r="CJ2063" s="2"/>
      <c r="CK2063" s="2"/>
      <c r="CL2063" s="2"/>
      <c r="CM2063" s="2"/>
      <c r="CN2063" s="2"/>
      <c r="CO2063" s="2"/>
    </row>
    <row r="2064" spans="1:93" s="1" customFormat="1" ht="12" customHeight="1">
      <c r="A2064" s="252"/>
      <c r="B2064" s="236"/>
      <c r="C2064" s="391"/>
      <c r="D2064" s="391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2"/>
      <c r="AR2064" s="2"/>
      <c r="AS2064" s="2"/>
      <c r="AT2064" s="2"/>
      <c r="AU2064" s="2"/>
      <c r="AV2064" s="2"/>
      <c r="AW2064" s="2"/>
      <c r="AX2064" s="2"/>
      <c r="AY2064" s="2"/>
      <c r="AZ2064" s="2"/>
      <c r="BA2064" s="2"/>
      <c r="BB2064" s="2"/>
      <c r="BC2064" s="2"/>
      <c r="BD2064" s="2"/>
      <c r="BE2064" s="2"/>
      <c r="BF2064" s="2"/>
      <c r="BG2064" s="2"/>
      <c r="BH2064" s="2"/>
      <c r="BI2064" s="2"/>
      <c r="BJ2064" s="2"/>
      <c r="BK2064" s="2"/>
      <c r="BL2064" s="2"/>
      <c r="BM2064" s="2"/>
      <c r="BN2064" s="2"/>
      <c r="BO2064" s="2"/>
      <c r="BP2064" s="2"/>
      <c r="BQ2064" s="2"/>
      <c r="BR2064" s="2"/>
      <c r="BS2064" s="2"/>
      <c r="BT2064" s="2"/>
      <c r="BU2064" s="2"/>
      <c r="BV2064" s="2"/>
      <c r="BW2064" s="2"/>
      <c r="BX2064" s="2"/>
      <c r="BY2064" s="2"/>
      <c r="BZ2064" s="2"/>
      <c r="CA2064" s="2"/>
      <c r="CB2064" s="2"/>
      <c r="CC2064" s="2"/>
      <c r="CD2064" s="2"/>
      <c r="CE2064" s="2"/>
      <c r="CF2064" s="2"/>
      <c r="CG2064" s="2"/>
      <c r="CH2064" s="2"/>
      <c r="CI2064" s="2"/>
      <c r="CJ2064" s="2"/>
      <c r="CK2064" s="2"/>
      <c r="CL2064" s="2"/>
      <c r="CM2064" s="2"/>
      <c r="CN2064" s="2"/>
      <c r="CO2064" s="2"/>
    </row>
    <row r="2065" spans="1:93" s="1" customFormat="1" ht="12" customHeight="1">
      <c r="A2065" s="252"/>
      <c r="B2065" s="236"/>
      <c r="C2065" s="391"/>
      <c r="D2065" s="391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P2065" s="2"/>
      <c r="AQ2065" s="2"/>
      <c r="AR2065" s="2"/>
      <c r="AS2065" s="2"/>
      <c r="AT2065" s="2"/>
      <c r="AU2065" s="2"/>
      <c r="AV2065" s="2"/>
      <c r="AW2065" s="2"/>
      <c r="AX2065" s="2"/>
      <c r="AY2065" s="2"/>
      <c r="AZ2065" s="2"/>
      <c r="BA2065" s="2"/>
      <c r="BB2065" s="2"/>
      <c r="BC2065" s="2"/>
      <c r="BD2065" s="2"/>
      <c r="BE2065" s="2"/>
      <c r="BF2065" s="2"/>
      <c r="BG2065" s="2"/>
      <c r="BH2065" s="2"/>
      <c r="BI2065" s="2"/>
      <c r="BJ2065" s="2"/>
      <c r="BK2065" s="2"/>
      <c r="BL2065" s="2"/>
      <c r="BM2065" s="2"/>
      <c r="BN2065" s="2"/>
      <c r="BO2065" s="2"/>
      <c r="BP2065" s="2"/>
      <c r="BQ2065" s="2"/>
      <c r="BR2065" s="2"/>
      <c r="BS2065" s="2"/>
      <c r="BT2065" s="2"/>
      <c r="BU2065" s="2"/>
      <c r="BV2065" s="2"/>
      <c r="BW2065" s="2"/>
      <c r="BX2065" s="2"/>
      <c r="BY2065" s="2"/>
      <c r="BZ2065" s="2"/>
      <c r="CA2065" s="2"/>
      <c r="CB2065" s="2"/>
      <c r="CC2065" s="2"/>
      <c r="CD2065" s="2"/>
      <c r="CE2065" s="2"/>
      <c r="CF2065" s="2"/>
      <c r="CG2065" s="2"/>
      <c r="CH2065" s="2"/>
      <c r="CI2065" s="2"/>
      <c r="CJ2065" s="2"/>
      <c r="CK2065" s="2"/>
      <c r="CL2065" s="2"/>
      <c r="CM2065" s="2"/>
      <c r="CN2065" s="2"/>
      <c r="CO2065" s="2"/>
    </row>
    <row r="2066" spans="1:93" s="1" customFormat="1" ht="12" customHeight="1">
      <c r="A2066" s="252"/>
      <c r="B2066" s="236"/>
      <c r="C2066" s="391"/>
      <c r="D2066" s="391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  <c r="AQ2066" s="2"/>
      <c r="AR2066" s="2"/>
      <c r="AS2066" s="2"/>
      <c r="AT2066" s="2"/>
      <c r="AU2066" s="2"/>
      <c r="AV2066" s="2"/>
      <c r="AW2066" s="2"/>
      <c r="AX2066" s="2"/>
      <c r="AY2066" s="2"/>
      <c r="AZ2066" s="2"/>
      <c r="BA2066" s="2"/>
      <c r="BB2066" s="2"/>
      <c r="BC2066" s="2"/>
      <c r="BD2066" s="2"/>
      <c r="BE2066" s="2"/>
      <c r="BF2066" s="2"/>
      <c r="BG2066" s="2"/>
      <c r="BH2066" s="2"/>
      <c r="BI2066" s="2"/>
      <c r="BJ2066" s="2"/>
      <c r="BK2066" s="2"/>
      <c r="BL2066" s="2"/>
      <c r="BM2066" s="2"/>
      <c r="BN2066" s="2"/>
      <c r="BO2066" s="2"/>
      <c r="BP2066" s="2"/>
      <c r="BQ2066" s="2"/>
      <c r="BR2066" s="2"/>
      <c r="BS2066" s="2"/>
      <c r="BT2066" s="2"/>
      <c r="BU2066" s="2"/>
      <c r="BV2066" s="2"/>
      <c r="BW2066" s="2"/>
      <c r="BX2066" s="2"/>
      <c r="BY2066" s="2"/>
      <c r="BZ2066" s="2"/>
      <c r="CA2066" s="2"/>
      <c r="CB2066" s="2"/>
      <c r="CC2066" s="2"/>
      <c r="CD2066" s="2"/>
      <c r="CE2066" s="2"/>
      <c r="CF2066" s="2"/>
      <c r="CG2066" s="2"/>
      <c r="CH2066" s="2"/>
      <c r="CI2066" s="2"/>
      <c r="CJ2066" s="2"/>
      <c r="CK2066" s="2"/>
      <c r="CL2066" s="2"/>
      <c r="CM2066" s="2"/>
      <c r="CN2066" s="2"/>
      <c r="CO2066" s="2"/>
    </row>
    <row r="2067" spans="1:93" s="1" customFormat="1" ht="12" customHeight="1">
      <c r="A2067" s="252"/>
      <c r="B2067" s="236"/>
      <c r="C2067" s="391"/>
      <c r="D2067" s="391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P2067" s="2"/>
      <c r="AQ2067" s="2"/>
      <c r="AR2067" s="2"/>
      <c r="AS2067" s="2"/>
      <c r="AT2067" s="2"/>
      <c r="AU2067" s="2"/>
      <c r="AV2067" s="2"/>
      <c r="AW2067" s="2"/>
      <c r="AX2067" s="2"/>
      <c r="AY2067" s="2"/>
      <c r="AZ2067" s="2"/>
      <c r="BA2067" s="2"/>
      <c r="BB2067" s="2"/>
      <c r="BC2067" s="2"/>
      <c r="BD2067" s="2"/>
      <c r="BE2067" s="2"/>
      <c r="BF2067" s="2"/>
      <c r="BG2067" s="2"/>
      <c r="BH2067" s="2"/>
      <c r="BI2067" s="2"/>
      <c r="BJ2067" s="2"/>
      <c r="BK2067" s="2"/>
      <c r="BL2067" s="2"/>
      <c r="BM2067" s="2"/>
      <c r="BN2067" s="2"/>
      <c r="BO2067" s="2"/>
      <c r="BP2067" s="2"/>
      <c r="BQ2067" s="2"/>
      <c r="BR2067" s="2"/>
      <c r="BS2067" s="2"/>
      <c r="BT2067" s="2"/>
      <c r="BU2067" s="2"/>
      <c r="BV2067" s="2"/>
      <c r="BW2067" s="2"/>
      <c r="BX2067" s="2"/>
      <c r="BY2067" s="2"/>
      <c r="BZ2067" s="2"/>
      <c r="CA2067" s="2"/>
      <c r="CB2067" s="2"/>
      <c r="CC2067" s="2"/>
      <c r="CD2067" s="2"/>
      <c r="CE2067" s="2"/>
      <c r="CF2067" s="2"/>
      <c r="CG2067" s="2"/>
      <c r="CH2067" s="2"/>
      <c r="CI2067" s="2"/>
      <c r="CJ2067" s="2"/>
      <c r="CK2067" s="2"/>
      <c r="CL2067" s="2"/>
      <c r="CM2067" s="2"/>
      <c r="CN2067" s="2"/>
      <c r="CO2067" s="2"/>
    </row>
    <row r="2068" spans="1:93" s="1" customFormat="1" ht="12" customHeight="1">
      <c r="A2068" s="242"/>
      <c r="B2068" s="236"/>
      <c r="C2068" s="391"/>
      <c r="D2068" s="391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P2068" s="2"/>
      <c r="AQ2068" s="2"/>
      <c r="AR2068" s="2"/>
      <c r="AS2068" s="2"/>
      <c r="AT2068" s="2"/>
      <c r="AU2068" s="2"/>
      <c r="AV2068" s="2"/>
      <c r="AW2068" s="2"/>
      <c r="AX2068" s="2"/>
      <c r="AY2068" s="2"/>
      <c r="AZ2068" s="2"/>
      <c r="BA2068" s="2"/>
      <c r="BB2068" s="2"/>
      <c r="BC2068" s="2"/>
      <c r="BD2068" s="2"/>
      <c r="BE2068" s="2"/>
      <c r="BF2068" s="2"/>
      <c r="BG2068" s="2"/>
      <c r="BH2068" s="2"/>
      <c r="BI2068" s="2"/>
      <c r="BJ2068" s="2"/>
      <c r="BK2068" s="2"/>
      <c r="BL2068" s="2"/>
      <c r="BM2068" s="2"/>
      <c r="BN2068" s="2"/>
      <c r="BO2068" s="2"/>
      <c r="BP2068" s="2"/>
      <c r="BQ2068" s="2"/>
      <c r="BR2068" s="2"/>
      <c r="BS2068" s="2"/>
      <c r="BT2068" s="2"/>
      <c r="BU2068" s="2"/>
      <c r="BV2068" s="2"/>
      <c r="BW2068" s="2"/>
      <c r="BX2068" s="2"/>
      <c r="BY2068" s="2"/>
      <c r="BZ2068" s="2"/>
      <c r="CA2068" s="2"/>
      <c r="CB2068" s="2"/>
      <c r="CC2068" s="2"/>
      <c r="CD2068" s="2"/>
      <c r="CE2068" s="2"/>
      <c r="CF2068" s="2"/>
      <c r="CG2068" s="2"/>
      <c r="CH2068" s="2"/>
      <c r="CI2068" s="2"/>
      <c r="CJ2068" s="2"/>
      <c r="CK2068" s="2"/>
      <c r="CL2068" s="2"/>
      <c r="CM2068" s="2"/>
      <c r="CN2068" s="2"/>
      <c r="CO2068" s="2"/>
    </row>
    <row r="2069" spans="1:93" s="1" customFormat="1" ht="12" customHeight="1">
      <c r="A2069" s="252"/>
      <c r="B2069" s="236"/>
      <c r="C2069" s="391"/>
      <c r="D2069" s="391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/>
      <c r="AQ2069" s="2"/>
      <c r="AR2069" s="2"/>
      <c r="AS2069" s="2"/>
      <c r="AT2069" s="2"/>
      <c r="AU2069" s="2"/>
      <c r="AV2069" s="2"/>
      <c r="AW2069" s="2"/>
      <c r="AX2069" s="2"/>
      <c r="AY2069" s="2"/>
      <c r="AZ2069" s="2"/>
      <c r="BA2069" s="2"/>
      <c r="BB2069" s="2"/>
      <c r="BC2069" s="2"/>
      <c r="BD2069" s="2"/>
      <c r="BE2069" s="2"/>
      <c r="BF2069" s="2"/>
      <c r="BG2069" s="2"/>
      <c r="BH2069" s="2"/>
      <c r="BI2069" s="2"/>
      <c r="BJ2069" s="2"/>
      <c r="BK2069" s="2"/>
      <c r="BL2069" s="2"/>
      <c r="BM2069" s="2"/>
      <c r="BN2069" s="2"/>
      <c r="BO2069" s="2"/>
      <c r="BP2069" s="2"/>
      <c r="BQ2069" s="2"/>
      <c r="BR2069" s="2"/>
      <c r="BS2069" s="2"/>
      <c r="BT2069" s="2"/>
      <c r="BU2069" s="2"/>
      <c r="BV2069" s="2"/>
      <c r="BW2069" s="2"/>
      <c r="BX2069" s="2"/>
      <c r="BY2069" s="2"/>
      <c r="BZ2069" s="2"/>
      <c r="CA2069" s="2"/>
      <c r="CB2069" s="2"/>
      <c r="CC2069" s="2"/>
      <c r="CD2069" s="2"/>
      <c r="CE2069" s="2"/>
      <c r="CF2069" s="2"/>
      <c r="CG2069" s="2"/>
      <c r="CH2069" s="2"/>
      <c r="CI2069" s="2"/>
      <c r="CJ2069" s="2"/>
      <c r="CK2069" s="2"/>
      <c r="CL2069" s="2"/>
      <c r="CM2069" s="2"/>
      <c r="CN2069" s="2"/>
      <c r="CO2069" s="2"/>
    </row>
    <row r="2070" spans="1:93" s="1" customFormat="1" ht="12" customHeight="1">
      <c r="A2070" s="252"/>
      <c r="B2070" s="236"/>
      <c r="C2070" s="391"/>
      <c r="D2070" s="391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  <c r="AQ2070" s="2"/>
      <c r="AR2070" s="2"/>
      <c r="AS2070" s="2"/>
      <c r="AT2070" s="2"/>
      <c r="AU2070" s="2"/>
      <c r="AV2070" s="2"/>
      <c r="AW2070" s="2"/>
      <c r="AX2070" s="2"/>
      <c r="AY2070" s="2"/>
      <c r="AZ2070" s="2"/>
      <c r="BA2070" s="2"/>
      <c r="BB2070" s="2"/>
      <c r="BC2070" s="2"/>
      <c r="BD2070" s="2"/>
      <c r="BE2070" s="2"/>
      <c r="BF2070" s="2"/>
      <c r="BG2070" s="2"/>
      <c r="BH2070" s="2"/>
      <c r="BI2070" s="2"/>
      <c r="BJ2070" s="2"/>
      <c r="BK2070" s="2"/>
      <c r="BL2070" s="2"/>
      <c r="BM2070" s="2"/>
      <c r="BN2070" s="2"/>
      <c r="BO2070" s="2"/>
      <c r="BP2070" s="2"/>
      <c r="BQ2070" s="2"/>
      <c r="BR2070" s="2"/>
      <c r="BS2070" s="2"/>
      <c r="BT2070" s="2"/>
      <c r="BU2070" s="2"/>
      <c r="BV2070" s="2"/>
      <c r="BW2070" s="2"/>
      <c r="BX2070" s="2"/>
      <c r="BY2070" s="2"/>
      <c r="BZ2070" s="2"/>
      <c r="CA2070" s="2"/>
      <c r="CB2070" s="2"/>
      <c r="CC2070" s="2"/>
      <c r="CD2070" s="2"/>
      <c r="CE2070" s="2"/>
      <c r="CF2070" s="2"/>
      <c r="CG2070" s="2"/>
      <c r="CH2070" s="2"/>
      <c r="CI2070" s="2"/>
      <c r="CJ2070" s="2"/>
      <c r="CK2070" s="2"/>
      <c r="CL2070" s="2"/>
      <c r="CM2070" s="2"/>
      <c r="CN2070" s="2"/>
      <c r="CO2070" s="2"/>
    </row>
    <row r="2071" spans="1:93" s="1" customFormat="1" ht="12" customHeight="1">
      <c r="A2071" s="252"/>
      <c r="B2071" s="236"/>
      <c r="C2071" s="391"/>
      <c r="D2071" s="391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2"/>
      <c r="AR2071" s="2"/>
      <c r="AS2071" s="2"/>
      <c r="AT2071" s="2"/>
      <c r="AU2071" s="2"/>
      <c r="AV2071" s="2"/>
      <c r="AW2071" s="2"/>
      <c r="AX2071" s="2"/>
      <c r="AY2071" s="2"/>
      <c r="AZ2071" s="2"/>
      <c r="BA2071" s="2"/>
      <c r="BB2071" s="2"/>
      <c r="BC2071" s="2"/>
      <c r="BD2071" s="2"/>
      <c r="BE2071" s="2"/>
      <c r="BF2071" s="2"/>
      <c r="BG2071" s="2"/>
      <c r="BH2071" s="2"/>
      <c r="BI2071" s="2"/>
      <c r="BJ2071" s="2"/>
      <c r="BK2071" s="2"/>
      <c r="BL2071" s="2"/>
      <c r="BM2071" s="2"/>
      <c r="BN2071" s="2"/>
      <c r="BO2071" s="2"/>
      <c r="BP2071" s="2"/>
      <c r="BQ2071" s="2"/>
      <c r="BR2071" s="2"/>
      <c r="BS2071" s="2"/>
      <c r="BT2071" s="2"/>
      <c r="BU2071" s="2"/>
      <c r="BV2071" s="2"/>
      <c r="BW2071" s="2"/>
      <c r="BX2071" s="2"/>
      <c r="BY2071" s="2"/>
      <c r="BZ2071" s="2"/>
      <c r="CA2071" s="2"/>
      <c r="CB2071" s="2"/>
      <c r="CC2071" s="2"/>
      <c r="CD2071" s="2"/>
      <c r="CE2071" s="2"/>
      <c r="CF2071" s="2"/>
      <c r="CG2071" s="2"/>
      <c r="CH2071" s="2"/>
      <c r="CI2071" s="2"/>
      <c r="CJ2071" s="2"/>
      <c r="CK2071" s="2"/>
      <c r="CL2071" s="2"/>
      <c r="CM2071" s="2"/>
      <c r="CN2071" s="2"/>
      <c r="CO2071" s="2"/>
    </row>
    <row r="2072" spans="1:93" s="1" customFormat="1" ht="12" customHeight="1">
      <c r="A2072" s="252"/>
      <c r="B2072" s="236"/>
      <c r="C2072" s="391"/>
      <c r="D2072" s="391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  <c r="AQ2072" s="2"/>
      <c r="AR2072" s="2"/>
      <c r="AS2072" s="2"/>
      <c r="AT2072" s="2"/>
      <c r="AU2072" s="2"/>
      <c r="AV2072" s="2"/>
      <c r="AW2072" s="2"/>
      <c r="AX2072" s="2"/>
      <c r="AY2072" s="2"/>
      <c r="AZ2072" s="2"/>
      <c r="BA2072" s="2"/>
      <c r="BB2072" s="2"/>
      <c r="BC2072" s="2"/>
      <c r="BD2072" s="2"/>
      <c r="BE2072" s="2"/>
      <c r="BF2072" s="2"/>
      <c r="BG2072" s="2"/>
      <c r="BH2072" s="2"/>
      <c r="BI2072" s="2"/>
      <c r="BJ2072" s="2"/>
      <c r="BK2072" s="2"/>
      <c r="BL2072" s="2"/>
      <c r="BM2072" s="2"/>
      <c r="BN2072" s="2"/>
      <c r="BO2072" s="2"/>
      <c r="BP2072" s="2"/>
      <c r="BQ2072" s="2"/>
      <c r="BR2072" s="2"/>
      <c r="BS2072" s="2"/>
      <c r="BT2072" s="2"/>
      <c r="BU2072" s="2"/>
      <c r="BV2072" s="2"/>
      <c r="BW2072" s="2"/>
      <c r="BX2072" s="2"/>
      <c r="BY2072" s="2"/>
      <c r="BZ2072" s="2"/>
      <c r="CA2072" s="2"/>
      <c r="CB2072" s="2"/>
      <c r="CC2072" s="2"/>
      <c r="CD2072" s="2"/>
      <c r="CE2072" s="2"/>
      <c r="CF2072" s="2"/>
      <c r="CG2072" s="2"/>
      <c r="CH2072" s="2"/>
      <c r="CI2072" s="2"/>
      <c r="CJ2072" s="2"/>
      <c r="CK2072" s="2"/>
      <c r="CL2072" s="2"/>
      <c r="CM2072" s="2"/>
      <c r="CN2072" s="2"/>
      <c r="CO2072" s="2"/>
    </row>
    <row r="2073" spans="1:93" s="1" customFormat="1" ht="12.75">
      <c r="A2073" s="40"/>
      <c r="B2073" s="41"/>
      <c r="C2073" s="393"/>
      <c r="D2073" s="393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/>
      <c r="AQ2073" s="2"/>
      <c r="AR2073" s="2"/>
      <c r="AS2073" s="2"/>
      <c r="AT2073" s="2"/>
      <c r="AU2073" s="2"/>
      <c r="AV2073" s="2"/>
      <c r="AW2073" s="2"/>
      <c r="AX2073" s="2"/>
      <c r="AY2073" s="2"/>
      <c r="AZ2073" s="2"/>
      <c r="BA2073" s="2"/>
      <c r="BB2073" s="2"/>
      <c r="BC2073" s="2"/>
      <c r="BD2073" s="2"/>
      <c r="BE2073" s="2"/>
      <c r="BF2073" s="2"/>
      <c r="BG2073" s="2"/>
      <c r="BH2073" s="2"/>
      <c r="BI2073" s="2"/>
      <c r="BJ2073" s="2"/>
      <c r="BK2073" s="2"/>
      <c r="BL2073" s="2"/>
      <c r="BM2073" s="2"/>
      <c r="BN2073" s="2"/>
      <c r="BO2073" s="2"/>
      <c r="BP2073" s="2"/>
      <c r="BQ2073" s="2"/>
      <c r="BR2073" s="2"/>
      <c r="BS2073" s="2"/>
      <c r="BT2073" s="2"/>
      <c r="BU2073" s="2"/>
      <c r="BV2073" s="2"/>
      <c r="BW2073" s="2"/>
      <c r="BX2073" s="2"/>
      <c r="BY2073" s="2"/>
      <c r="BZ2073" s="2"/>
      <c r="CA2073" s="2"/>
      <c r="CB2073" s="2"/>
      <c r="CC2073" s="2"/>
      <c r="CD2073" s="2"/>
      <c r="CE2073" s="2"/>
      <c r="CF2073" s="2"/>
      <c r="CG2073" s="2"/>
      <c r="CH2073" s="2"/>
      <c r="CI2073" s="2"/>
      <c r="CJ2073" s="2"/>
      <c r="CK2073" s="2"/>
      <c r="CL2073" s="2"/>
      <c r="CM2073" s="2"/>
      <c r="CN2073" s="2"/>
      <c r="CO2073" s="2"/>
    </row>
    <row r="2074" spans="1:93" s="1" customFormat="1" ht="12.75">
      <c r="A2074" s="40"/>
      <c r="B2074" s="41"/>
      <c r="C2074" s="393"/>
      <c r="D2074" s="393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/>
      <c r="AQ2074" s="2"/>
      <c r="AR2074" s="2"/>
      <c r="AS2074" s="2"/>
      <c r="AT2074" s="2"/>
      <c r="AU2074" s="2"/>
      <c r="AV2074" s="2"/>
      <c r="AW2074" s="2"/>
      <c r="AX2074" s="2"/>
      <c r="AY2074" s="2"/>
      <c r="AZ2074" s="2"/>
      <c r="BA2074" s="2"/>
      <c r="BB2074" s="2"/>
      <c r="BC2074" s="2"/>
      <c r="BD2074" s="2"/>
      <c r="BE2074" s="2"/>
      <c r="BF2074" s="2"/>
      <c r="BG2074" s="2"/>
      <c r="BH2074" s="2"/>
      <c r="BI2074" s="2"/>
      <c r="BJ2074" s="2"/>
      <c r="BK2074" s="2"/>
      <c r="BL2074" s="2"/>
      <c r="BM2074" s="2"/>
      <c r="BN2074" s="2"/>
      <c r="BO2074" s="2"/>
      <c r="BP2074" s="2"/>
      <c r="BQ2074" s="2"/>
      <c r="BR2074" s="2"/>
      <c r="BS2074" s="2"/>
      <c r="BT2074" s="2"/>
      <c r="BU2074" s="2"/>
      <c r="BV2074" s="2"/>
      <c r="BW2074" s="2"/>
      <c r="BX2074" s="2"/>
      <c r="BY2074" s="2"/>
      <c r="BZ2074" s="2"/>
      <c r="CA2074" s="2"/>
      <c r="CB2074" s="2"/>
      <c r="CC2074" s="2"/>
      <c r="CD2074" s="2"/>
      <c r="CE2074" s="2"/>
      <c r="CF2074" s="2"/>
      <c r="CG2074" s="2"/>
      <c r="CH2074" s="2"/>
      <c r="CI2074" s="2"/>
      <c r="CJ2074" s="2"/>
      <c r="CK2074" s="2"/>
      <c r="CL2074" s="2"/>
      <c r="CM2074" s="2"/>
      <c r="CN2074" s="2"/>
      <c r="CO2074" s="2"/>
    </row>
    <row r="2075" spans="1:93" s="1" customFormat="1" ht="12.75">
      <c r="A2075" s="40"/>
      <c r="B2075" s="41"/>
      <c r="C2075" s="393"/>
      <c r="D2075" s="393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P2075" s="2"/>
      <c r="AQ2075" s="2"/>
      <c r="AR2075" s="2"/>
      <c r="AS2075" s="2"/>
      <c r="AT2075" s="2"/>
      <c r="AU2075" s="2"/>
      <c r="AV2075" s="2"/>
      <c r="AW2075" s="2"/>
      <c r="AX2075" s="2"/>
      <c r="AY2075" s="2"/>
      <c r="AZ2075" s="2"/>
      <c r="BA2075" s="2"/>
      <c r="BB2075" s="2"/>
      <c r="BC2075" s="2"/>
      <c r="BD2075" s="2"/>
      <c r="BE2075" s="2"/>
      <c r="BF2075" s="2"/>
      <c r="BG2075" s="2"/>
      <c r="BH2075" s="2"/>
      <c r="BI2075" s="2"/>
      <c r="BJ2075" s="2"/>
      <c r="BK2075" s="2"/>
      <c r="BL2075" s="2"/>
      <c r="BM2075" s="2"/>
      <c r="BN2075" s="2"/>
      <c r="BO2075" s="2"/>
      <c r="BP2075" s="2"/>
      <c r="BQ2075" s="2"/>
      <c r="BR2075" s="2"/>
      <c r="BS2075" s="2"/>
      <c r="BT2075" s="2"/>
      <c r="BU2075" s="2"/>
      <c r="BV2075" s="2"/>
      <c r="BW2075" s="2"/>
      <c r="BX2075" s="2"/>
      <c r="BY2075" s="2"/>
      <c r="BZ2075" s="2"/>
      <c r="CA2075" s="2"/>
      <c r="CB2075" s="2"/>
      <c r="CC2075" s="2"/>
      <c r="CD2075" s="2"/>
      <c r="CE2075" s="2"/>
      <c r="CF2075" s="2"/>
      <c r="CG2075" s="2"/>
      <c r="CH2075" s="2"/>
      <c r="CI2075" s="2"/>
      <c r="CJ2075" s="2"/>
      <c r="CK2075" s="2"/>
      <c r="CL2075" s="2"/>
      <c r="CM2075" s="2"/>
      <c r="CN2075" s="2"/>
      <c r="CO2075" s="2"/>
    </row>
    <row r="2076" spans="1:93" s="1" customFormat="1" ht="12.75">
      <c r="A2076" s="40"/>
      <c r="B2076" s="41"/>
      <c r="C2076" s="393"/>
      <c r="D2076" s="393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/>
      <c r="AQ2076" s="2"/>
      <c r="AR2076" s="2"/>
      <c r="AS2076" s="2"/>
      <c r="AT2076" s="2"/>
      <c r="AU2076" s="2"/>
      <c r="AV2076" s="2"/>
      <c r="AW2076" s="2"/>
      <c r="AX2076" s="2"/>
      <c r="AY2076" s="2"/>
      <c r="AZ2076" s="2"/>
      <c r="BA2076" s="2"/>
      <c r="BB2076" s="2"/>
      <c r="BC2076" s="2"/>
      <c r="BD2076" s="2"/>
      <c r="BE2076" s="2"/>
      <c r="BF2076" s="2"/>
      <c r="BG2076" s="2"/>
      <c r="BH2076" s="2"/>
      <c r="BI2076" s="2"/>
      <c r="BJ2076" s="2"/>
      <c r="BK2076" s="2"/>
      <c r="BL2076" s="2"/>
      <c r="BM2076" s="2"/>
      <c r="BN2076" s="2"/>
      <c r="BO2076" s="2"/>
      <c r="BP2076" s="2"/>
      <c r="BQ2076" s="2"/>
      <c r="BR2076" s="2"/>
      <c r="BS2076" s="2"/>
      <c r="BT2076" s="2"/>
      <c r="BU2076" s="2"/>
      <c r="BV2076" s="2"/>
      <c r="BW2076" s="2"/>
      <c r="BX2076" s="2"/>
      <c r="BY2076" s="2"/>
      <c r="BZ2076" s="2"/>
      <c r="CA2076" s="2"/>
      <c r="CB2076" s="2"/>
      <c r="CC2076" s="2"/>
      <c r="CD2076" s="2"/>
      <c r="CE2076" s="2"/>
      <c r="CF2076" s="2"/>
      <c r="CG2076" s="2"/>
      <c r="CH2076" s="2"/>
      <c r="CI2076" s="2"/>
      <c r="CJ2076" s="2"/>
      <c r="CK2076" s="2"/>
      <c r="CL2076" s="2"/>
      <c r="CM2076" s="2"/>
      <c r="CN2076" s="2"/>
      <c r="CO2076" s="2"/>
    </row>
    <row r="2077" spans="1:93" s="1" customFormat="1" ht="12.75">
      <c r="A2077" s="40"/>
      <c r="B2077" s="41"/>
      <c r="C2077" s="393"/>
      <c r="D2077" s="393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/>
      <c r="AQ2077" s="2"/>
      <c r="AR2077" s="2"/>
      <c r="AS2077" s="2"/>
      <c r="AT2077" s="2"/>
      <c r="AU2077" s="2"/>
      <c r="AV2077" s="2"/>
      <c r="AW2077" s="2"/>
      <c r="AX2077" s="2"/>
      <c r="AY2077" s="2"/>
      <c r="AZ2077" s="2"/>
      <c r="BA2077" s="2"/>
      <c r="BB2077" s="2"/>
      <c r="BC2077" s="2"/>
      <c r="BD2077" s="2"/>
      <c r="BE2077" s="2"/>
      <c r="BF2077" s="2"/>
      <c r="BG2077" s="2"/>
      <c r="BH2077" s="2"/>
      <c r="BI2077" s="2"/>
      <c r="BJ2077" s="2"/>
      <c r="BK2077" s="2"/>
      <c r="BL2077" s="2"/>
      <c r="BM2077" s="2"/>
      <c r="BN2077" s="2"/>
      <c r="BO2077" s="2"/>
      <c r="BP2077" s="2"/>
      <c r="BQ2077" s="2"/>
      <c r="BR2077" s="2"/>
      <c r="BS2077" s="2"/>
      <c r="BT2077" s="2"/>
      <c r="BU2077" s="2"/>
      <c r="BV2077" s="2"/>
      <c r="BW2077" s="2"/>
      <c r="BX2077" s="2"/>
      <c r="BY2077" s="2"/>
      <c r="BZ2077" s="2"/>
      <c r="CA2077" s="2"/>
      <c r="CB2077" s="2"/>
      <c r="CC2077" s="2"/>
      <c r="CD2077" s="2"/>
      <c r="CE2077" s="2"/>
      <c r="CF2077" s="2"/>
      <c r="CG2077" s="2"/>
      <c r="CH2077" s="2"/>
      <c r="CI2077" s="2"/>
      <c r="CJ2077" s="2"/>
      <c r="CK2077" s="2"/>
      <c r="CL2077" s="2"/>
      <c r="CM2077" s="2"/>
      <c r="CN2077" s="2"/>
      <c r="CO2077" s="2"/>
    </row>
    <row r="2078" spans="1:93" s="1" customFormat="1" ht="12.75">
      <c r="A2078" s="40"/>
      <c r="B2078" s="41"/>
      <c r="C2078" s="393"/>
      <c r="D2078" s="393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P2078" s="2"/>
      <c r="AQ2078" s="2"/>
      <c r="AR2078" s="2"/>
      <c r="AS2078" s="2"/>
      <c r="AT2078" s="2"/>
      <c r="AU2078" s="2"/>
      <c r="AV2078" s="2"/>
      <c r="AW2078" s="2"/>
      <c r="AX2078" s="2"/>
      <c r="AY2078" s="2"/>
      <c r="AZ2078" s="2"/>
      <c r="BA2078" s="2"/>
      <c r="BB2078" s="2"/>
      <c r="BC2078" s="2"/>
      <c r="BD2078" s="2"/>
      <c r="BE2078" s="2"/>
      <c r="BF2078" s="2"/>
      <c r="BG2078" s="2"/>
      <c r="BH2078" s="2"/>
      <c r="BI2078" s="2"/>
      <c r="BJ2078" s="2"/>
      <c r="BK2078" s="2"/>
      <c r="BL2078" s="2"/>
      <c r="BM2078" s="2"/>
      <c r="BN2078" s="2"/>
      <c r="BO2078" s="2"/>
      <c r="BP2078" s="2"/>
      <c r="BQ2078" s="2"/>
      <c r="BR2078" s="2"/>
      <c r="BS2078" s="2"/>
      <c r="BT2078" s="2"/>
      <c r="BU2078" s="2"/>
      <c r="BV2078" s="2"/>
      <c r="BW2078" s="2"/>
      <c r="BX2078" s="2"/>
      <c r="BY2078" s="2"/>
      <c r="BZ2078" s="2"/>
      <c r="CA2078" s="2"/>
      <c r="CB2078" s="2"/>
      <c r="CC2078" s="2"/>
      <c r="CD2078" s="2"/>
      <c r="CE2078" s="2"/>
      <c r="CF2078" s="2"/>
      <c r="CG2078" s="2"/>
      <c r="CH2078" s="2"/>
      <c r="CI2078" s="2"/>
      <c r="CJ2078" s="2"/>
      <c r="CK2078" s="2"/>
      <c r="CL2078" s="2"/>
      <c r="CM2078" s="2"/>
      <c r="CN2078" s="2"/>
      <c r="CO2078" s="2"/>
    </row>
    <row r="2079" spans="1:93" s="1" customFormat="1" ht="12.75">
      <c r="A2079" s="40"/>
      <c r="B2079" s="41"/>
      <c r="C2079" s="393"/>
      <c r="D2079" s="393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P2079" s="2"/>
      <c r="AQ2079" s="2"/>
      <c r="AR2079" s="2"/>
      <c r="AS2079" s="2"/>
      <c r="AT2079" s="2"/>
      <c r="AU2079" s="2"/>
      <c r="AV2079" s="2"/>
      <c r="AW2079" s="2"/>
      <c r="AX2079" s="2"/>
      <c r="AY2079" s="2"/>
      <c r="AZ2079" s="2"/>
      <c r="BA2079" s="2"/>
      <c r="BB2079" s="2"/>
      <c r="BC2079" s="2"/>
      <c r="BD2079" s="2"/>
      <c r="BE2079" s="2"/>
      <c r="BF2079" s="2"/>
      <c r="BG2079" s="2"/>
      <c r="BH2079" s="2"/>
      <c r="BI2079" s="2"/>
      <c r="BJ2079" s="2"/>
      <c r="BK2079" s="2"/>
      <c r="BL2079" s="2"/>
      <c r="BM2079" s="2"/>
      <c r="BN2079" s="2"/>
      <c r="BO2079" s="2"/>
      <c r="BP2079" s="2"/>
      <c r="BQ2079" s="2"/>
      <c r="BR2079" s="2"/>
      <c r="BS2079" s="2"/>
      <c r="BT2079" s="2"/>
      <c r="BU2079" s="2"/>
      <c r="BV2079" s="2"/>
      <c r="BW2079" s="2"/>
      <c r="BX2079" s="2"/>
      <c r="BY2079" s="2"/>
      <c r="BZ2079" s="2"/>
      <c r="CA2079" s="2"/>
      <c r="CB2079" s="2"/>
      <c r="CC2079" s="2"/>
      <c r="CD2079" s="2"/>
      <c r="CE2079" s="2"/>
      <c r="CF2079" s="2"/>
      <c r="CG2079" s="2"/>
      <c r="CH2079" s="2"/>
      <c r="CI2079" s="2"/>
      <c r="CJ2079" s="2"/>
      <c r="CK2079" s="2"/>
      <c r="CL2079" s="2"/>
      <c r="CM2079" s="2"/>
      <c r="CN2079" s="2"/>
      <c r="CO2079" s="2"/>
    </row>
    <row r="2080" spans="1:93" s="1" customFormat="1" ht="12.75">
      <c r="A2080" s="40"/>
      <c r="B2080" s="41"/>
      <c r="C2080" s="393"/>
      <c r="D2080" s="393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P2080" s="2"/>
      <c r="AQ2080" s="2"/>
      <c r="AR2080" s="2"/>
      <c r="AS2080" s="2"/>
      <c r="AT2080" s="2"/>
      <c r="AU2080" s="2"/>
      <c r="AV2080" s="2"/>
      <c r="AW2080" s="2"/>
      <c r="AX2080" s="2"/>
      <c r="AY2080" s="2"/>
      <c r="AZ2080" s="2"/>
      <c r="BA2080" s="2"/>
      <c r="BB2080" s="2"/>
      <c r="BC2080" s="2"/>
      <c r="BD2080" s="2"/>
      <c r="BE2080" s="2"/>
      <c r="BF2080" s="2"/>
      <c r="BG2080" s="2"/>
      <c r="BH2080" s="2"/>
      <c r="BI2080" s="2"/>
      <c r="BJ2080" s="2"/>
      <c r="BK2080" s="2"/>
      <c r="BL2080" s="2"/>
      <c r="BM2080" s="2"/>
      <c r="BN2080" s="2"/>
      <c r="BO2080" s="2"/>
      <c r="BP2080" s="2"/>
      <c r="BQ2080" s="2"/>
      <c r="BR2080" s="2"/>
      <c r="BS2080" s="2"/>
      <c r="BT2080" s="2"/>
      <c r="BU2080" s="2"/>
      <c r="BV2080" s="2"/>
      <c r="BW2080" s="2"/>
      <c r="BX2080" s="2"/>
      <c r="BY2080" s="2"/>
      <c r="BZ2080" s="2"/>
      <c r="CA2080" s="2"/>
      <c r="CB2080" s="2"/>
      <c r="CC2080" s="2"/>
      <c r="CD2080" s="2"/>
      <c r="CE2080" s="2"/>
      <c r="CF2080" s="2"/>
      <c r="CG2080" s="2"/>
      <c r="CH2080" s="2"/>
      <c r="CI2080" s="2"/>
      <c r="CJ2080" s="2"/>
      <c r="CK2080" s="2"/>
      <c r="CL2080" s="2"/>
      <c r="CM2080" s="2"/>
      <c r="CN2080" s="2"/>
      <c r="CO2080" s="2"/>
    </row>
    <row r="2081" spans="1:93" s="1" customFormat="1" ht="12.75">
      <c r="A2081" s="40"/>
      <c r="B2081" s="41"/>
      <c r="C2081" s="393"/>
      <c r="D2081" s="393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2"/>
      <c r="AR2081" s="2"/>
      <c r="AS2081" s="2"/>
      <c r="AT2081" s="2"/>
      <c r="AU2081" s="2"/>
      <c r="AV2081" s="2"/>
      <c r="AW2081" s="2"/>
      <c r="AX2081" s="2"/>
      <c r="AY2081" s="2"/>
      <c r="AZ2081" s="2"/>
      <c r="BA2081" s="2"/>
      <c r="BB2081" s="2"/>
      <c r="BC2081" s="2"/>
      <c r="BD2081" s="2"/>
      <c r="BE2081" s="2"/>
      <c r="BF2081" s="2"/>
      <c r="BG2081" s="2"/>
      <c r="BH2081" s="2"/>
      <c r="BI2081" s="2"/>
      <c r="BJ2081" s="2"/>
      <c r="BK2081" s="2"/>
      <c r="BL2081" s="2"/>
      <c r="BM2081" s="2"/>
      <c r="BN2081" s="2"/>
      <c r="BO2081" s="2"/>
      <c r="BP2081" s="2"/>
      <c r="BQ2081" s="2"/>
      <c r="BR2081" s="2"/>
      <c r="BS2081" s="2"/>
      <c r="BT2081" s="2"/>
      <c r="BU2081" s="2"/>
      <c r="BV2081" s="2"/>
      <c r="BW2081" s="2"/>
      <c r="BX2081" s="2"/>
      <c r="BY2081" s="2"/>
      <c r="BZ2081" s="2"/>
      <c r="CA2081" s="2"/>
      <c r="CB2081" s="2"/>
      <c r="CC2081" s="2"/>
      <c r="CD2081" s="2"/>
      <c r="CE2081" s="2"/>
      <c r="CF2081" s="2"/>
      <c r="CG2081" s="2"/>
      <c r="CH2081" s="2"/>
      <c r="CI2081" s="2"/>
      <c r="CJ2081" s="2"/>
      <c r="CK2081" s="2"/>
      <c r="CL2081" s="2"/>
      <c r="CM2081" s="2"/>
      <c r="CN2081" s="2"/>
      <c r="CO2081" s="2"/>
    </row>
    <row r="2082" spans="1:93" s="1" customFormat="1" ht="12.75">
      <c r="A2082" s="40"/>
      <c r="B2082" s="41"/>
      <c r="C2082" s="393"/>
      <c r="D2082" s="393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2"/>
      <c r="AR2082" s="2"/>
      <c r="AS2082" s="2"/>
      <c r="AT2082" s="2"/>
      <c r="AU2082" s="2"/>
      <c r="AV2082" s="2"/>
      <c r="AW2082" s="2"/>
      <c r="AX2082" s="2"/>
      <c r="AY2082" s="2"/>
      <c r="AZ2082" s="2"/>
      <c r="BA2082" s="2"/>
      <c r="BB2082" s="2"/>
      <c r="BC2082" s="2"/>
      <c r="BD2082" s="2"/>
      <c r="BE2082" s="2"/>
      <c r="BF2082" s="2"/>
      <c r="BG2082" s="2"/>
      <c r="BH2082" s="2"/>
      <c r="BI2082" s="2"/>
      <c r="BJ2082" s="2"/>
      <c r="BK2082" s="2"/>
      <c r="BL2082" s="2"/>
      <c r="BM2082" s="2"/>
      <c r="BN2082" s="2"/>
      <c r="BO2082" s="2"/>
      <c r="BP2082" s="2"/>
      <c r="BQ2082" s="2"/>
      <c r="BR2082" s="2"/>
      <c r="BS2082" s="2"/>
      <c r="BT2082" s="2"/>
      <c r="BU2082" s="2"/>
      <c r="BV2082" s="2"/>
      <c r="BW2082" s="2"/>
      <c r="BX2082" s="2"/>
      <c r="BY2082" s="2"/>
      <c r="BZ2082" s="2"/>
      <c r="CA2082" s="2"/>
      <c r="CB2082" s="2"/>
      <c r="CC2082" s="2"/>
      <c r="CD2082" s="2"/>
      <c r="CE2082" s="2"/>
      <c r="CF2082" s="2"/>
      <c r="CG2082" s="2"/>
      <c r="CH2082" s="2"/>
      <c r="CI2082" s="2"/>
      <c r="CJ2082" s="2"/>
      <c r="CK2082" s="2"/>
      <c r="CL2082" s="2"/>
      <c r="CM2082" s="2"/>
      <c r="CN2082" s="2"/>
      <c r="CO2082" s="2"/>
    </row>
    <row r="2083" spans="1:93" s="1" customFormat="1" ht="12.75">
      <c r="A2083" s="40"/>
      <c r="B2083" s="49"/>
      <c r="C2083" s="393"/>
      <c r="D2083" s="393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2"/>
      <c r="AR2083" s="2"/>
      <c r="AS2083" s="2"/>
      <c r="AT2083" s="2"/>
      <c r="AU2083" s="2"/>
      <c r="AV2083" s="2"/>
      <c r="AW2083" s="2"/>
      <c r="AX2083" s="2"/>
      <c r="AY2083" s="2"/>
      <c r="AZ2083" s="2"/>
      <c r="BA2083" s="2"/>
      <c r="BB2083" s="2"/>
      <c r="BC2083" s="2"/>
      <c r="BD2083" s="2"/>
      <c r="BE2083" s="2"/>
      <c r="BF2083" s="2"/>
      <c r="BG2083" s="2"/>
      <c r="BH2083" s="2"/>
      <c r="BI2083" s="2"/>
      <c r="BJ2083" s="2"/>
      <c r="BK2083" s="2"/>
      <c r="BL2083" s="2"/>
      <c r="BM2083" s="2"/>
      <c r="BN2083" s="2"/>
      <c r="BO2083" s="2"/>
      <c r="BP2083" s="2"/>
      <c r="BQ2083" s="2"/>
      <c r="BR2083" s="2"/>
      <c r="BS2083" s="2"/>
      <c r="BT2083" s="2"/>
      <c r="BU2083" s="2"/>
      <c r="BV2083" s="2"/>
      <c r="BW2083" s="2"/>
      <c r="BX2083" s="2"/>
      <c r="BY2083" s="2"/>
      <c r="BZ2083" s="2"/>
      <c r="CA2083" s="2"/>
      <c r="CB2083" s="2"/>
      <c r="CC2083" s="2"/>
      <c r="CD2083" s="2"/>
      <c r="CE2083" s="2"/>
      <c r="CF2083" s="2"/>
      <c r="CG2083" s="2"/>
      <c r="CH2083" s="2"/>
      <c r="CI2083" s="2"/>
      <c r="CJ2083" s="2"/>
      <c r="CK2083" s="2"/>
      <c r="CL2083" s="2"/>
      <c r="CM2083" s="2"/>
      <c r="CN2083" s="2"/>
      <c r="CO2083" s="2"/>
    </row>
    <row r="2084" spans="1:93" s="1" customFormat="1" ht="12.75">
      <c r="A2084" s="40"/>
      <c r="B2084" s="41"/>
      <c r="C2084" s="393"/>
      <c r="D2084" s="393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/>
      <c r="AQ2084" s="2"/>
      <c r="AR2084" s="2"/>
      <c r="AS2084" s="2"/>
      <c r="AT2084" s="2"/>
      <c r="AU2084" s="2"/>
      <c r="AV2084" s="2"/>
      <c r="AW2084" s="2"/>
      <c r="AX2084" s="2"/>
      <c r="AY2084" s="2"/>
      <c r="AZ2084" s="2"/>
      <c r="BA2084" s="2"/>
      <c r="BB2084" s="2"/>
      <c r="BC2084" s="2"/>
      <c r="BD2084" s="2"/>
      <c r="BE2084" s="2"/>
      <c r="BF2084" s="2"/>
      <c r="BG2084" s="2"/>
      <c r="BH2084" s="2"/>
      <c r="BI2084" s="2"/>
      <c r="BJ2084" s="2"/>
      <c r="BK2084" s="2"/>
      <c r="BL2084" s="2"/>
      <c r="BM2084" s="2"/>
      <c r="BN2084" s="2"/>
      <c r="BO2084" s="2"/>
      <c r="BP2084" s="2"/>
      <c r="BQ2084" s="2"/>
      <c r="BR2084" s="2"/>
      <c r="BS2084" s="2"/>
      <c r="BT2084" s="2"/>
      <c r="BU2084" s="2"/>
      <c r="BV2084" s="2"/>
      <c r="BW2084" s="2"/>
      <c r="BX2084" s="2"/>
      <c r="BY2084" s="2"/>
      <c r="BZ2084" s="2"/>
      <c r="CA2084" s="2"/>
      <c r="CB2084" s="2"/>
      <c r="CC2084" s="2"/>
      <c r="CD2084" s="2"/>
      <c r="CE2084" s="2"/>
      <c r="CF2084" s="2"/>
      <c r="CG2084" s="2"/>
      <c r="CH2084" s="2"/>
      <c r="CI2084" s="2"/>
      <c r="CJ2084" s="2"/>
      <c r="CK2084" s="2"/>
      <c r="CL2084" s="2"/>
      <c r="CM2084" s="2"/>
      <c r="CN2084" s="2"/>
      <c r="CO2084" s="2"/>
    </row>
    <row r="2085" spans="1:93" s="1" customFormat="1" ht="12.75">
      <c r="A2085" s="40"/>
      <c r="B2085" s="41"/>
      <c r="C2085" s="393"/>
      <c r="D2085" s="393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/>
      <c r="AQ2085" s="2"/>
      <c r="AR2085" s="2"/>
      <c r="AS2085" s="2"/>
      <c r="AT2085" s="2"/>
      <c r="AU2085" s="2"/>
      <c r="AV2085" s="2"/>
      <c r="AW2085" s="2"/>
      <c r="AX2085" s="2"/>
      <c r="AY2085" s="2"/>
      <c r="AZ2085" s="2"/>
      <c r="BA2085" s="2"/>
      <c r="BB2085" s="2"/>
      <c r="BC2085" s="2"/>
      <c r="BD2085" s="2"/>
      <c r="BE2085" s="2"/>
      <c r="BF2085" s="2"/>
      <c r="BG2085" s="2"/>
      <c r="BH2085" s="2"/>
      <c r="BI2085" s="2"/>
      <c r="BJ2085" s="2"/>
      <c r="BK2085" s="2"/>
      <c r="BL2085" s="2"/>
      <c r="BM2085" s="2"/>
      <c r="BN2085" s="2"/>
      <c r="BO2085" s="2"/>
      <c r="BP2085" s="2"/>
      <c r="BQ2085" s="2"/>
      <c r="BR2085" s="2"/>
      <c r="BS2085" s="2"/>
      <c r="BT2085" s="2"/>
      <c r="BU2085" s="2"/>
      <c r="BV2085" s="2"/>
      <c r="BW2085" s="2"/>
      <c r="BX2085" s="2"/>
      <c r="BY2085" s="2"/>
      <c r="BZ2085" s="2"/>
      <c r="CA2085" s="2"/>
      <c r="CB2085" s="2"/>
      <c r="CC2085" s="2"/>
      <c r="CD2085" s="2"/>
      <c r="CE2085" s="2"/>
      <c r="CF2085" s="2"/>
      <c r="CG2085" s="2"/>
      <c r="CH2085" s="2"/>
      <c r="CI2085" s="2"/>
      <c r="CJ2085" s="2"/>
      <c r="CK2085" s="2"/>
      <c r="CL2085" s="2"/>
      <c r="CM2085" s="2"/>
      <c r="CN2085" s="2"/>
      <c r="CO2085" s="2"/>
    </row>
    <row r="2086" spans="1:93" s="1" customFormat="1" ht="12.75">
      <c r="A2086" s="40"/>
      <c r="B2086" s="41"/>
      <c r="C2086" s="393"/>
      <c r="D2086" s="393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/>
      <c r="AQ2086" s="2"/>
      <c r="AR2086" s="2"/>
      <c r="AS2086" s="2"/>
      <c r="AT2086" s="2"/>
      <c r="AU2086" s="2"/>
      <c r="AV2086" s="2"/>
      <c r="AW2086" s="2"/>
      <c r="AX2086" s="2"/>
      <c r="AY2086" s="2"/>
      <c r="AZ2086" s="2"/>
      <c r="BA2086" s="2"/>
      <c r="BB2086" s="2"/>
      <c r="BC2086" s="2"/>
      <c r="BD2086" s="2"/>
      <c r="BE2086" s="2"/>
      <c r="BF2086" s="2"/>
      <c r="BG2086" s="2"/>
      <c r="BH2086" s="2"/>
      <c r="BI2086" s="2"/>
      <c r="BJ2086" s="2"/>
      <c r="BK2086" s="2"/>
      <c r="BL2086" s="2"/>
      <c r="BM2086" s="2"/>
      <c r="BN2086" s="2"/>
      <c r="BO2086" s="2"/>
      <c r="BP2086" s="2"/>
      <c r="BQ2086" s="2"/>
      <c r="BR2086" s="2"/>
      <c r="BS2086" s="2"/>
      <c r="BT2086" s="2"/>
      <c r="BU2086" s="2"/>
      <c r="BV2086" s="2"/>
      <c r="BW2086" s="2"/>
      <c r="BX2086" s="2"/>
      <c r="BY2086" s="2"/>
      <c r="BZ2086" s="2"/>
      <c r="CA2086" s="2"/>
      <c r="CB2086" s="2"/>
      <c r="CC2086" s="2"/>
      <c r="CD2086" s="2"/>
      <c r="CE2086" s="2"/>
      <c r="CF2086" s="2"/>
      <c r="CG2086" s="2"/>
      <c r="CH2086" s="2"/>
      <c r="CI2086" s="2"/>
      <c r="CJ2086" s="2"/>
      <c r="CK2086" s="2"/>
      <c r="CL2086" s="2"/>
      <c r="CM2086" s="2"/>
      <c r="CN2086" s="2"/>
      <c r="CO2086" s="2"/>
    </row>
    <row r="2087" spans="1:93" s="1" customFormat="1" ht="12.75">
      <c r="A2087" s="40"/>
      <c r="B2087" s="41"/>
      <c r="C2087" s="393"/>
      <c r="D2087" s="393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/>
      <c r="AQ2087" s="2"/>
      <c r="AR2087" s="2"/>
      <c r="AS2087" s="2"/>
      <c r="AT2087" s="2"/>
      <c r="AU2087" s="2"/>
      <c r="AV2087" s="2"/>
      <c r="AW2087" s="2"/>
      <c r="AX2087" s="2"/>
      <c r="AY2087" s="2"/>
      <c r="AZ2087" s="2"/>
      <c r="BA2087" s="2"/>
      <c r="BB2087" s="2"/>
      <c r="BC2087" s="2"/>
      <c r="BD2087" s="2"/>
      <c r="BE2087" s="2"/>
      <c r="BF2087" s="2"/>
      <c r="BG2087" s="2"/>
      <c r="BH2087" s="2"/>
      <c r="BI2087" s="2"/>
      <c r="BJ2087" s="2"/>
      <c r="BK2087" s="2"/>
      <c r="BL2087" s="2"/>
      <c r="BM2087" s="2"/>
      <c r="BN2087" s="2"/>
      <c r="BO2087" s="2"/>
      <c r="BP2087" s="2"/>
      <c r="BQ2087" s="2"/>
      <c r="BR2087" s="2"/>
      <c r="BS2087" s="2"/>
      <c r="BT2087" s="2"/>
      <c r="BU2087" s="2"/>
      <c r="BV2087" s="2"/>
      <c r="BW2087" s="2"/>
      <c r="BX2087" s="2"/>
      <c r="BY2087" s="2"/>
      <c r="BZ2087" s="2"/>
      <c r="CA2087" s="2"/>
      <c r="CB2087" s="2"/>
      <c r="CC2087" s="2"/>
      <c r="CD2087" s="2"/>
      <c r="CE2087" s="2"/>
      <c r="CF2087" s="2"/>
      <c r="CG2087" s="2"/>
      <c r="CH2087" s="2"/>
      <c r="CI2087" s="2"/>
      <c r="CJ2087" s="2"/>
      <c r="CK2087" s="2"/>
      <c r="CL2087" s="2"/>
      <c r="CM2087" s="2"/>
      <c r="CN2087" s="2"/>
      <c r="CO2087" s="2"/>
    </row>
    <row r="2088" spans="1:93" s="1" customFormat="1" ht="12.75">
      <c r="A2088" s="40"/>
      <c r="B2088" s="41"/>
      <c r="C2088" s="393"/>
      <c r="D2088" s="393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/>
      <c r="AQ2088" s="2"/>
      <c r="AR2088" s="2"/>
      <c r="AS2088" s="2"/>
      <c r="AT2088" s="2"/>
      <c r="AU2088" s="2"/>
      <c r="AV2088" s="2"/>
      <c r="AW2088" s="2"/>
      <c r="AX2088" s="2"/>
      <c r="AY2088" s="2"/>
      <c r="AZ2088" s="2"/>
      <c r="BA2088" s="2"/>
      <c r="BB2088" s="2"/>
      <c r="BC2088" s="2"/>
      <c r="BD2088" s="2"/>
      <c r="BE2088" s="2"/>
      <c r="BF2088" s="2"/>
      <c r="BG2088" s="2"/>
      <c r="BH2088" s="2"/>
      <c r="BI2088" s="2"/>
      <c r="BJ2088" s="2"/>
      <c r="BK2088" s="2"/>
      <c r="BL2088" s="2"/>
      <c r="BM2088" s="2"/>
      <c r="BN2088" s="2"/>
      <c r="BO2088" s="2"/>
      <c r="BP2088" s="2"/>
      <c r="BQ2088" s="2"/>
      <c r="BR2088" s="2"/>
      <c r="BS2088" s="2"/>
      <c r="BT2088" s="2"/>
      <c r="BU2088" s="2"/>
      <c r="BV2088" s="2"/>
      <c r="BW2088" s="2"/>
      <c r="BX2088" s="2"/>
      <c r="BY2088" s="2"/>
      <c r="BZ2088" s="2"/>
      <c r="CA2088" s="2"/>
      <c r="CB2088" s="2"/>
      <c r="CC2088" s="2"/>
      <c r="CD2088" s="2"/>
      <c r="CE2088" s="2"/>
      <c r="CF2088" s="2"/>
      <c r="CG2088" s="2"/>
      <c r="CH2088" s="2"/>
      <c r="CI2088" s="2"/>
      <c r="CJ2088" s="2"/>
      <c r="CK2088" s="2"/>
      <c r="CL2088" s="2"/>
      <c r="CM2088" s="2"/>
      <c r="CN2088" s="2"/>
      <c r="CO2088" s="2"/>
    </row>
    <row r="2089" spans="1:93" s="1" customFormat="1" ht="12.75">
      <c r="A2089" s="40"/>
      <c r="B2089" s="41"/>
      <c r="C2089" s="393"/>
      <c r="D2089" s="393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/>
      <c r="AQ2089" s="2"/>
      <c r="AR2089" s="2"/>
      <c r="AS2089" s="2"/>
      <c r="AT2089" s="2"/>
      <c r="AU2089" s="2"/>
      <c r="AV2089" s="2"/>
      <c r="AW2089" s="2"/>
      <c r="AX2089" s="2"/>
      <c r="AY2089" s="2"/>
      <c r="AZ2089" s="2"/>
      <c r="BA2089" s="2"/>
      <c r="BB2089" s="2"/>
      <c r="BC2089" s="2"/>
      <c r="BD2089" s="2"/>
      <c r="BE2089" s="2"/>
      <c r="BF2089" s="2"/>
      <c r="BG2089" s="2"/>
      <c r="BH2089" s="2"/>
      <c r="BI2089" s="2"/>
      <c r="BJ2089" s="2"/>
      <c r="BK2089" s="2"/>
      <c r="BL2089" s="2"/>
      <c r="BM2089" s="2"/>
      <c r="BN2089" s="2"/>
      <c r="BO2089" s="2"/>
      <c r="BP2089" s="2"/>
      <c r="BQ2089" s="2"/>
      <c r="BR2089" s="2"/>
      <c r="BS2089" s="2"/>
      <c r="BT2089" s="2"/>
      <c r="BU2089" s="2"/>
      <c r="BV2089" s="2"/>
      <c r="BW2089" s="2"/>
      <c r="BX2089" s="2"/>
      <c r="BY2089" s="2"/>
      <c r="BZ2089" s="2"/>
      <c r="CA2089" s="2"/>
      <c r="CB2089" s="2"/>
      <c r="CC2089" s="2"/>
      <c r="CD2089" s="2"/>
      <c r="CE2089" s="2"/>
      <c r="CF2089" s="2"/>
      <c r="CG2089" s="2"/>
      <c r="CH2089" s="2"/>
      <c r="CI2089" s="2"/>
      <c r="CJ2089" s="2"/>
      <c r="CK2089" s="2"/>
      <c r="CL2089" s="2"/>
      <c r="CM2089" s="2"/>
      <c r="CN2089" s="2"/>
      <c r="CO2089" s="2"/>
    </row>
    <row r="2090" spans="1:93" s="1" customFormat="1" ht="12.75">
      <c r="A2090" s="40"/>
      <c r="B2090" s="49"/>
      <c r="C2090" s="393"/>
      <c r="D2090" s="393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/>
      <c r="AQ2090" s="2"/>
      <c r="AR2090" s="2"/>
      <c r="AS2090" s="2"/>
      <c r="AT2090" s="2"/>
      <c r="AU2090" s="2"/>
      <c r="AV2090" s="2"/>
      <c r="AW2090" s="2"/>
      <c r="AX2090" s="2"/>
      <c r="AY2090" s="2"/>
      <c r="AZ2090" s="2"/>
      <c r="BA2090" s="2"/>
      <c r="BB2090" s="2"/>
      <c r="BC2090" s="2"/>
      <c r="BD2090" s="2"/>
      <c r="BE2090" s="2"/>
      <c r="BF2090" s="2"/>
      <c r="BG2090" s="2"/>
      <c r="BH2090" s="2"/>
      <c r="BI2090" s="2"/>
      <c r="BJ2090" s="2"/>
      <c r="BK2090" s="2"/>
      <c r="BL2090" s="2"/>
      <c r="BM2090" s="2"/>
      <c r="BN2090" s="2"/>
      <c r="BO2090" s="2"/>
      <c r="BP2090" s="2"/>
      <c r="BQ2090" s="2"/>
      <c r="BR2090" s="2"/>
      <c r="BS2090" s="2"/>
      <c r="BT2090" s="2"/>
      <c r="BU2090" s="2"/>
      <c r="BV2090" s="2"/>
      <c r="BW2090" s="2"/>
      <c r="BX2090" s="2"/>
      <c r="BY2090" s="2"/>
      <c r="BZ2090" s="2"/>
      <c r="CA2090" s="2"/>
      <c r="CB2090" s="2"/>
      <c r="CC2090" s="2"/>
      <c r="CD2090" s="2"/>
      <c r="CE2090" s="2"/>
      <c r="CF2090" s="2"/>
      <c r="CG2090" s="2"/>
      <c r="CH2090" s="2"/>
      <c r="CI2090" s="2"/>
      <c r="CJ2090" s="2"/>
      <c r="CK2090" s="2"/>
      <c r="CL2090" s="2"/>
      <c r="CM2090" s="2"/>
      <c r="CN2090" s="2"/>
      <c r="CO2090" s="2"/>
    </row>
    <row r="2091" spans="1:93" s="1" customFormat="1" ht="12.75">
      <c r="A2091" s="40"/>
      <c r="B2091" s="49"/>
      <c r="C2091" s="393"/>
      <c r="D2091" s="393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/>
      <c r="AQ2091" s="2"/>
      <c r="AR2091" s="2"/>
      <c r="AS2091" s="2"/>
      <c r="AT2091" s="2"/>
      <c r="AU2091" s="2"/>
      <c r="AV2091" s="2"/>
      <c r="AW2091" s="2"/>
      <c r="AX2091" s="2"/>
      <c r="AY2091" s="2"/>
      <c r="AZ2091" s="2"/>
      <c r="BA2091" s="2"/>
      <c r="BB2091" s="2"/>
      <c r="BC2091" s="2"/>
      <c r="BD2091" s="2"/>
      <c r="BE2091" s="2"/>
      <c r="BF2091" s="2"/>
      <c r="BG2091" s="2"/>
      <c r="BH2091" s="2"/>
      <c r="BI2091" s="2"/>
      <c r="BJ2091" s="2"/>
      <c r="BK2091" s="2"/>
      <c r="BL2091" s="2"/>
      <c r="BM2091" s="2"/>
      <c r="BN2091" s="2"/>
      <c r="BO2091" s="2"/>
      <c r="BP2091" s="2"/>
      <c r="BQ2091" s="2"/>
      <c r="BR2091" s="2"/>
      <c r="BS2091" s="2"/>
      <c r="BT2091" s="2"/>
      <c r="BU2091" s="2"/>
      <c r="BV2091" s="2"/>
      <c r="BW2091" s="2"/>
      <c r="BX2091" s="2"/>
      <c r="BY2091" s="2"/>
      <c r="BZ2091" s="2"/>
      <c r="CA2091" s="2"/>
      <c r="CB2091" s="2"/>
      <c r="CC2091" s="2"/>
      <c r="CD2091" s="2"/>
      <c r="CE2091" s="2"/>
      <c r="CF2091" s="2"/>
      <c r="CG2091" s="2"/>
      <c r="CH2091" s="2"/>
      <c r="CI2091" s="2"/>
      <c r="CJ2091" s="2"/>
      <c r="CK2091" s="2"/>
      <c r="CL2091" s="2"/>
      <c r="CM2091" s="2"/>
      <c r="CN2091" s="2"/>
      <c r="CO2091" s="2"/>
    </row>
    <row r="2092" spans="1:93" s="1" customFormat="1" ht="12.75">
      <c r="A2092" s="40"/>
      <c r="B2092" s="41"/>
      <c r="C2092" s="393"/>
      <c r="D2092" s="393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/>
      <c r="AQ2092" s="2"/>
      <c r="AR2092" s="2"/>
      <c r="AS2092" s="2"/>
      <c r="AT2092" s="2"/>
      <c r="AU2092" s="2"/>
      <c r="AV2092" s="2"/>
      <c r="AW2092" s="2"/>
      <c r="AX2092" s="2"/>
      <c r="AY2092" s="2"/>
      <c r="AZ2092" s="2"/>
      <c r="BA2092" s="2"/>
      <c r="BB2092" s="2"/>
      <c r="BC2092" s="2"/>
      <c r="BD2092" s="2"/>
      <c r="BE2092" s="2"/>
      <c r="BF2092" s="2"/>
      <c r="BG2092" s="2"/>
      <c r="BH2092" s="2"/>
      <c r="BI2092" s="2"/>
      <c r="BJ2092" s="2"/>
      <c r="BK2092" s="2"/>
      <c r="BL2092" s="2"/>
      <c r="BM2092" s="2"/>
      <c r="BN2092" s="2"/>
      <c r="BO2092" s="2"/>
      <c r="BP2092" s="2"/>
      <c r="BQ2092" s="2"/>
      <c r="BR2092" s="2"/>
      <c r="BS2092" s="2"/>
      <c r="BT2092" s="2"/>
      <c r="BU2092" s="2"/>
      <c r="BV2092" s="2"/>
      <c r="BW2092" s="2"/>
      <c r="BX2092" s="2"/>
      <c r="BY2092" s="2"/>
      <c r="BZ2092" s="2"/>
      <c r="CA2092" s="2"/>
      <c r="CB2092" s="2"/>
      <c r="CC2092" s="2"/>
      <c r="CD2092" s="2"/>
      <c r="CE2092" s="2"/>
      <c r="CF2092" s="2"/>
      <c r="CG2092" s="2"/>
      <c r="CH2092" s="2"/>
      <c r="CI2092" s="2"/>
      <c r="CJ2092" s="2"/>
      <c r="CK2092" s="2"/>
      <c r="CL2092" s="2"/>
      <c r="CM2092" s="2"/>
      <c r="CN2092" s="2"/>
      <c r="CO2092" s="2"/>
    </row>
    <row r="2093" spans="1:93" s="1" customFormat="1" ht="12.75">
      <c r="A2093" s="40"/>
      <c r="B2093" s="41"/>
      <c r="C2093" s="393"/>
      <c r="D2093" s="393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/>
      <c r="AQ2093" s="2"/>
      <c r="AR2093" s="2"/>
      <c r="AS2093" s="2"/>
      <c r="AT2093" s="2"/>
      <c r="AU2093" s="2"/>
      <c r="AV2093" s="2"/>
      <c r="AW2093" s="2"/>
      <c r="AX2093" s="2"/>
      <c r="AY2093" s="2"/>
      <c r="AZ2093" s="2"/>
      <c r="BA2093" s="2"/>
      <c r="BB2093" s="2"/>
      <c r="BC2093" s="2"/>
      <c r="BD2093" s="2"/>
      <c r="BE2093" s="2"/>
      <c r="BF2093" s="2"/>
      <c r="BG2093" s="2"/>
      <c r="BH2093" s="2"/>
      <c r="BI2093" s="2"/>
      <c r="BJ2093" s="2"/>
      <c r="BK2093" s="2"/>
      <c r="BL2093" s="2"/>
      <c r="BM2093" s="2"/>
      <c r="BN2093" s="2"/>
      <c r="BO2093" s="2"/>
      <c r="BP2093" s="2"/>
      <c r="BQ2093" s="2"/>
      <c r="BR2093" s="2"/>
      <c r="BS2093" s="2"/>
      <c r="BT2093" s="2"/>
      <c r="BU2093" s="2"/>
      <c r="BV2093" s="2"/>
      <c r="BW2093" s="2"/>
      <c r="BX2093" s="2"/>
      <c r="BY2093" s="2"/>
      <c r="BZ2093" s="2"/>
      <c r="CA2093" s="2"/>
      <c r="CB2093" s="2"/>
      <c r="CC2093" s="2"/>
      <c r="CD2093" s="2"/>
      <c r="CE2093" s="2"/>
      <c r="CF2093" s="2"/>
      <c r="CG2093" s="2"/>
      <c r="CH2093" s="2"/>
      <c r="CI2093" s="2"/>
      <c r="CJ2093" s="2"/>
      <c r="CK2093" s="2"/>
      <c r="CL2093" s="2"/>
      <c r="CM2093" s="2"/>
      <c r="CN2093" s="2"/>
      <c r="CO2093" s="2"/>
    </row>
    <row r="2094" spans="1:93" s="1" customFormat="1" ht="12.75">
      <c r="A2094" s="40"/>
      <c r="B2094" s="41"/>
      <c r="C2094" s="393"/>
      <c r="D2094" s="393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/>
      <c r="AQ2094" s="2"/>
      <c r="AR2094" s="2"/>
      <c r="AS2094" s="2"/>
      <c r="AT2094" s="2"/>
      <c r="AU2094" s="2"/>
      <c r="AV2094" s="2"/>
      <c r="AW2094" s="2"/>
      <c r="AX2094" s="2"/>
      <c r="AY2094" s="2"/>
      <c r="AZ2094" s="2"/>
      <c r="BA2094" s="2"/>
      <c r="BB2094" s="2"/>
      <c r="BC2094" s="2"/>
      <c r="BD2094" s="2"/>
      <c r="BE2094" s="2"/>
      <c r="BF2094" s="2"/>
      <c r="BG2094" s="2"/>
      <c r="BH2094" s="2"/>
      <c r="BI2094" s="2"/>
      <c r="BJ2094" s="2"/>
      <c r="BK2094" s="2"/>
      <c r="BL2094" s="2"/>
      <c r="BM2094" s="2"/>
      <c r="BN2094" s="2"/>
      <c r="BO2094" s="2"/>
      <c r="BP2094" s="2"/>
      <c r="BQ2094" s="2"/>
      <c r="BR2094" s="2"/>
      <c r="BS2094" s="2"/>
      <c r="BT2094" s="2"/>
      <c r="BU2094" s="2"/>
      <c r="BV2094" s="2"/>
      <c r="BW2094" s="2"/>
      <c r="BX2094" s="2"/>
      <c r="BY2094" s="2"/>
      <c r="BZ2094" s="2"/>
      <c r="CA2094" s="2"/>
      <c r="CB2094" s="2"/>
      <c r="CC2094" s="2"/>
      <c r="CD2094" s="2"/>
      <c r="CE2094" s="2"/>
      <c r="CF2094" s="2"/>
      <c r="CG2094" s="2"/>
      <c r="CH2094" s="2"/>
      <c r="CI2094" s="2"/>
      <c r="CJ2094" s="2"/>
      <c r="CK2094" s="2"/>
      <c r="CL2094" s="2"/>
      <c r="CM2094" s="2"/>
      <c r="CN2094" s="2"/>
      <c r="CO2094" s="2"/>
    </row>
    <row r="2095" spans="1:93" s="1" customFormat="1" ht="12.75">
      <c r="A2095" s="40"/>
      <c r="B2095" s="41"/>
      <c r="C2095" s="393"/>
      <c r="D2095" s="393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/>
      <c r="AQ2095" s="2"/>
      <c r="AR2095" s="2"/>
      <c r="AS2095" s="2"/>
      <c r="AT2095" s="2"/>
      <c r="AU2095" s="2"/>
      <c r="AV2095" s="2"/>
      <c r="AW2095" s="2"/>
      <c r="AX2095" s="2"/>
      <c r="AY2095" s="2"/>
      <c r="AZ2095" s="2"/>
      <c r="BA2095" s="2"/>
      <c r="BB2095" s="2"/>
      <c r="BC2095" s="2"/>
      <c r="BD2095" s="2"/>
      <c r="BE2095" s="2"/>
      <c r="BF2095" s="2"/>
      <c r="BG2095" s="2"/>
      <c r="BH2095" s="2"/>
      <c r="BI2095" s="2"/>
      <c r="BJ2095" s="2"/>
      <c r="BK2095" s="2"/>
      <c r="BL2095" s="2"/>
      <c r="BM2095" s="2"/>
      <c r="BN2095" s="2"/>
      <c r="BO2095" s="2"/>
      <c r="BP2095" s="2"/>
      <c r="BQ2095" s="2"/>
      <c r="BR2095" s="2"/>
      <c r="BS2095" s="2"/>
      <c r="BT2095" s="2"/>
      <c r="BU2095" s="2"/>
      <c r="BV2095" s="2"/>
      <c r="BW2095" s="2"/>
      <c r="BX2095" s="2"/>
      <c r="BY2095" s="2"/>
      <c r="BZ2095" s="2"/>
      <c r="CA2095" s="2"/>
      <c r="CB2095" s="2"/>
      <c r="CC2095" s="2"/>
      <c r="CD2095" s="2"/>
      <c r="CE2095" s="2"/>
      <c r="CF2095" s="2"/>
      <c r="CG2095" s="2"/>
      <c r="CH2095" s="2"/>
      <c r="CI2095" s="2"/>
      <c r="CJ2095" s="2"/>
      <c r="CK2095" s="2"/>
      <c r="CL2095" s="2"/>
      <c r="CM2095" s="2"/>
      <c r="CN2095" s="2"/>
      <c r="CO2095" s="2"/>
    </row>
    <row r="2096" spans="1:93" s="1" customFormat="1" ht="12.75">
      <c r="A2096" s="40"/>
      <c r="B2096" s="41"/>
      <c r="C2096" s="393"/>
      <c r="D2096" s="393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/>
      <c r="AQ2096" s="2"/>
      <c r="AR2096" s="2"/>
      <c r="AS2096" s="2"/>
      <c r="AT2096" s="2"/>
      <c r="AU2096" s="2"/>
      <c r="AV2096" s="2"/>
      <c r="AW2096" s="2"/>
      <c r="AX2096" s="2"/>
      <c r="AY2096" s="2"/>
      <c r="AZ2096" s="2"/>
      <c r="BA2096" s="2"/>
      <c r="BB2096" s="2"/>
      <c r="BC2096" s="2"/>
      <c r="BD2096" s="2"/>
      <c r="BE2096" s="2"/>
      <c r="BF2096" s="2"/>
      <c r="BG2096" s="2"/>
      <c r="BH2096" s="2"/>
      <c r="BI2096" s="2"/>
      <c r="BJ2096" s="2"/>
      <c r="BK2096" s="2"/>
      <c r="BL2096" s="2"/>
      <c r="BM2096" s="2"/>
      <c r="BN2096" s="2"/>
      <c r="BO2096" s="2"/>
      <c r="BP2096" s="2"/>
      <c r="BQ2096" s="2"/>
      <c r="BR2096" s="2"/>
      <c r="BS2096" s="2"/>
      <c r="BT2096" s="2"/>
      <c r="BU2096" s="2"/>
      <c r="BV2096" s="2"/>
      <c r="BW2096" s="2"/>
      <c r="BX2096" s="2"/>
      <c r="BY2096" s="2"/>
      <c r="BZ2096" s="2"/>
      <c r="CA2096" s="2"/>
      <c r="CB2096" s="2"/>
      <c r="CC2096" s="2"/>
      <c r="CD2096" s="2"/>
      <c r="CE2096" s="2"/>
      <c r="CF2096" s="2"/>
      <c r="CG2096" s="2"/>
      <c r="CH2096" s="2"/>
      <c r="CI2096" s="2"/>
      <c r="CJ2096" s="2"/>
      <c r="CK2096" s="2"/>
      <c r="CL2096" s="2"/>
      <c r="CM2096" s="2"/>
      <c r="CN2096" s="2"/>
      <c r="CO2096" s="2"/>
    </row>
    <row r="2097" spans="1:93" s="1" customFormat="1" ht="12.75">
      <c r="A2097" s="40"/>
      <c r="B2097" s="41"/>
      <c r="C2097" s="393"/>
      <c r="D2097" s="393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  <c r="AL2097" s="2"/>
      <c r="AM2097" s="2"/>
      <c r="AN2097" s="2"/>
      <c r="AO2097" s="2"/>
      <c r="AP2097" s="2"/>
      <c r="AQ2097" s="2"/>
      <c r="AR2097" s="2"/>
      <c r="AS2097" s="2"/>
      <c r="AT2097" s="2"/>
      <c r="AU2097" s="2"/>
      <c r="AV2097" s="2"/>
      <c r="AW2097" s="2"/>
      <c r="AX2097" s="2"/>
      <c r="AY2097" s="2"/>
      <c r="AZ2097" s="2"/>
      <c r="BA2097" s="2"/>
      <c r="BB2097" s="2"/>
      <c r="BC2097" s="2"/>
      <c r="BD2097" s="2"/>
      <c r="BE2097" s="2"/>
      <c r="BF2097" s="2"/>
      <c r="BG2097" s="2"/>
      <c r="BH2097" s="2"/>
      <c r="BI2097" s="2"/>
      <c r="BJ2097" s="2"/>
      <c r="BK2097" s="2"/>
      <c r="BL2097" s="2"/>
      <c r="BM2097" s="2"/>
      <c r="BN2097" s="2"/>
      <c r="BO2097" s="2"/>
      <c r="BP2097" s="2"/>
      <c r="BQ2097" s="2"/>
      <c r="BR2097" s="2"/>
      <c r="BS2097" s="2"/>
      <c r="BT2097" s="2"/>
      <c r="BU2097" s="2"/>
      <c r="BV2097" s="2"/>
      <c r="BW2097" s="2"/>
      <c r="BX2097" s="2"/>
      <c r="BY2097" s="2"/>
      <c r="BZ2097" s="2"/>
      <c r="CA2097" s="2"/>
      <c r="CB2097" s="2"/>
      <c r="CC2097" s="2"/>
      <c r="CD2097" s="2"/>
      <c r="CE2097" s="2"/>
      <c r="CF2097" s="2"/>
      <c r="CG2097" s="2"/>
      <c r="CH2097" s="2"/>
      <c r="CI2097" s="2"/>
      <c r="CJ2097" s="2"/>
      <c r="CK2097" s="2"/>
      <c r="CL2097" s="2"/>
      <c r="CM2097" s="2"/>
      <c r="CN2097" s="2"/>
      <c r="CO2097" s="2"/>
    </row>
    <row r="2098" spans="1:93" s="1" customFormat="1" ht="12.75">
      <c r="A2098" s="40"/>
      <c r="B2098" s="41"/>
      <c r="C2098" s="393"/>
      <c r="D2098" s="393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P2098" s="2"/>
      <c r="AQ2098" s="2"/>
      <c r="AR2098" s="2"/>
      <c r="AS2098" s="2"/>
      <c r="AT2098" s="2"/>
      <c r="AU2098" s="2"/>
      <c r="AV2098" s="2"/>
      <c r="AW2098" s="2"/>
      <c r="AX2098" s="2"/>
      <c r="AY2098" s="2"/>
      <c r="AZ2098" s="2"/>
      <c r="BA2098" s="2"/>
      <c r="BB2098" s="2"/>
      <c r="BC2098" s="2"/>
      <c r="BD2098" s="2"/>
      <c r="BE2098" s="2"/>
      <c r="BF2098" s="2"/>
      <c r="BG2098" s="2"/>
      <c r="BH2098" s="2"/>
      <c r="BI2098" s="2"/>
      <c r="BJ2098" s="2"/>
      <c r="BK2098" s="2"/>
      <c r="BL2098" s="2"/>
      <c r="BM2098" s="2"/>
      <c r="BN2098" s="2"/>
      <c r="BO2098" s="2"/>
      <c r="BP2098" s="2"/>
      <c r="BQ2098" s="2"/>
      <c r="BR2098" s="2"/>
      <c r="BS2098" s="2"/>
      <c r="BT2098" s="2"/>
      <c r="BU2098" s="2"/>
      <c r="BV2098" s="2"/>
      <c r="BW2098" s="2"/>
      <c r="BX2098" s="2"/>
      <c r="BY2098" s="2"/>
      <c r="BZ2098" s="2"/>
      <c r="CA2098" s="2"/>
      <c r="CB2098" s="2"/>
      <c r="CC2098" s="2"/>
      <c r="CD2098" s="2"/>
      <c r="CE2098" s="2"/>
      <c r="CF2098" s="2"/>
      <c r="CG2098" s="2"/>
      <c r="CH2098" s="2"/>
      <c r="CI2098" s="2"/>
      <c r="CJ2098" s="2"/>
      <c r="CK2098" s="2"/>
      <c r="CL2098" s="2"/>
      <c r="CM2098" s="2"/>
      <c r="CN2098" s="2"/>
      <c r="CO2098" s="2"/>
    </row>
    <row r="2099" spans="1:93" s="1" customFormat="1" ht="12.75">
      <c r="A2099" s="40"/>
      <c r="B2099" s="41"/>
      <c r="C2099" s="393"/>
      <c r="D2099" s="393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P2099" s="2"/>
      <c r="AQ2099" s="2"/>
      <c r="AR2099" s="2"/>
      <c r="AS2099" s="2"/>
      <c r="AT2099" s="2"/>
      <c r="AU2099" s="2"/>
      <c r="AV2099" s="2"/>
      <c r="AW2099" s="2"/>
      <c r="AX2099" s="2"/>
      <c r="AY2099" s="2"/>
      <c r="AZ2099" s="2"/>
      <c r="BA2099" s="2"/>
      <c r="BB2099" s="2"/>
      <c r="BC2099" s="2"/>
      <c r="BD2099" s="2"/>
      <c r="BE2099" s="2"/>
      <c r="BF2099" s="2"/>
      <c r="BG2099" s="2"/>
      <c r="BH2099" s="2"/>
      <c r="BI2099" s="2"/>
      <c r="BJ2099" s="2"/>
      <c r="BK2099" s="2"/>
      <c r="BL2099" s="2"/>
      <c r="BM2099" s="2"/>
      <c r="BN2099" s="2"/>
      <c r="BO2099" s="2"/>
      <c r="BP2099" s="2"/>
      <c r="BQ2099" s="2"/>
      <c r="BR2099" s="2"/>
      <c r="BS2099" s="2"/>
      <c r="BT2099" s="2"/>
      <c r="BU2099" s="2"/>
      <c r="BV2099" s="2"/>
      <c r="BW2099" s="2"/>
      <c r="BX2099" s="2"/>
      <c r="BY2099" s="2"/>
      <c r="BZ2099" s="2"/>
      <c r="CA2099" s="2"/>
      <c r="CB2099" s="2"/>
      <c r="CC2099" s="2"/>
      <c r="CD2099" s="2"/>
      <c r="CE2099" s="2"/>
      <c r="CF2099" s="2"/>
      <c r="CG2099" s="2"/>
      <c r="CH2099" s="2"/>
      <c r="CI2099" s="2"/>
      <c r="CJ2099" s="2"/>
      <c r="CK2099" s="2"/>
      <c r="CL2099" s="2"/>
      <c r="CM2099" s="2"/>
      <c r="CN2099" s="2"/>
      <c r="CO2099" s="2"/>
    </row>
    <row r="2100" spans="1:93" s="1" customFormat="1" ht="12.75">
      <c r="A2100" s="40"/>
      <c r="B2100" s="41"/>
      <c r="C2100" s="393"/>
      <c r="D2100" s="393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  <c r="AL2100" s="2"/>
      <c r="AM2100" s="2"/>
      <c r="AN2100" s="2"/>
      <c r="AO2100" s="2"/>
      <c r="AP2100" s="2"/>
      <c r="AQ2100" s="2"/>
      <c r="AR2100" s="2"/>
      <c r="AS2100" s="2"/>
      <c r="AT2100" s="2"/>
      <c r="AU2100" s="2"/>
      <c r="AV2100" s="2"/>
      <c r="AW2100" s="2"/>
      <c r="AX2100" s="2"/>
      <c r="AY2100" s="2"/>
      <c r="AZ2100" s="2"/>
      <c r="BA2100" s="2"/>
      <c r="BB2100" s="2"/>
      <c r="BC2100" s="2"/>
      <c r="BD2100" s="2"/>
      <c r="BE2100" s="2"/>
      <c r="BF2100" s="2"/>
      <c r="BG2100" s="2"/>
      <c r="BH2100" s="2"/>
      <c r="BI2100" s="2"/>
      <c r="BJ2100" s="2"/>
      <c r="BK2100" s="2"/>
      <c r="BL2100" s="2"/>
      <c r="BM2100" s="2"/>
      <c r="BN2100" s="2"/>
      <c r="BO2100" s="2"/>
      <c r="BP2100" s="2"/>
      <c r="BQ2100" s="2"/>
      <c r="BR2100" s="2"/>
      <c r="BS2100" s="2"/>
      <c r="BT2100" s="2"/>
      <c r="BU2100" s="2"/>
      <c r="BV2100" s="2"/>
      <c r="BW2100" s="2"/>
      <c r="BX2100" s="2"/>
      <c r="BY2100" s="2"/>
      <c r="BZ2100" s="2"/>
      <c r="CA2100" s="2"/>
      <c r="CB2100" s="2"/>
      <c r="CC2100" s="2"/>
      <c r="CD2100" s="2"/>
      <c r="CE2100" s="2"/>
      <c r="CF2100" s="2"/>
      <c r="CG2100" s="2"/>
      <c r="CH2100" s="2"/>
      <c r="CI2100" s="2"/>
      <c r="CJ2100" s="2"/>
      <c r="CK2100" s="2"/>
      <c r="CL2100" s="2"/>
      <c r="CM2100" s="2"/>
      <c r="CN2100" s="2"/>
      <c r="CO2100" s="2"/>
    </row>
    <row r="2101" spans="1:93" s="1" customFormat="1" ht="12.75">
      <c r="A2101" s="40"/>
      <c r="B2101" s="41"/>
      <c r="C2101" s="393"/>
      <c r="D2101" s="393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  <c r="AL2101" s="2"/>
      <c r="AM2101" s="2"/>
      <c r="AN2101" s="2"/>
      <c r="AO2101" s="2"/>
      <c r="AP2101" s="2"/>
      <c r="AQ2101" s="2"/>
      <c r="AR2101" s="2"/>
      <c r="AS2101" s="2"/>
      <c r="AT2101" s="2"/>
      <c r="AU2101" s="2"/>
      <c r="AV2101" s="2"/>
      <c r="AW2101" s="2"/>
      <c r="AX2101" s="2"/>
      <c r="AY2101" s="2"/>
      <c r="AZ2101" s="2"/>
      <c r="BA2101" s="2"/>
      <c r="BB2101" s="2"/>
      <c r="BC2101" s="2"/>
      <c r="BD2101" s="2"/>
      <c r="BE2101" s="2"/>
      <c r="BF2101" s="2"/>
      <c r="BG2101" s="2"/>
      <c r="BH2101" s="2"/>
      <c r="BI2101" s="2"/>
      <c r="BJ2101" s="2"/>
      <c r="BK2101" s="2"/>
      <c r="BL2101" s="2"/>
      <c r="BM2101" s="2"/>
      <c r="BN2101" s="2"/>
      <c r="BO2101" s="2"/>
      <c r="BP2101" s="2"/>
      <c r="BQ2101" s="2"/>
      <c r="BR2101" s="2"/>
      <c r="BS2101" s="2"/>
      <c r="BT2101" s="2"/>
      <c r="BU2101" s="2"/>
      <c r="BV2101" s="2"/>
      <c r="BW2101" s="2"/>
      <c r="BX2101" s="2"/>
      <c r="BY2101" s="2"/>
      <c r="BZ2101" s="2"/>
      <c r="CA2101" s="2"/>
      <c r="CB2101" s="2"/>
      <c r="CC2101" s="2"/>
      <c r="CD2101" s="2"/>
      <c r="CE2101" s="2"/>
      <c r="CF2101" s="2"/>
      <c r="CG2101" s="2"/>
      <c r="CH2101" s="2"/>
      <c r="CI2101" s="2"/>
      <c r="CJ2101" s="2"/>
      <c r="CK2101" s="2"/>
      <c r="CL2101" s="2"/>
      <c r="CM2101" s="2"/>
      <c r="CN2101" s="2"/>
      <c r="CO2101" s="2"/>
    </row>
    <row r="2102" spans="1:93" s="1" customFormat="1" ht="12.75">
      <c r="A2102" s="40"/>
      <c r="B2102" s="41"/>
      <c r="C2102" s="393"/>
      <c r="D2102" s="393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P2102" s="2"/>
      <c r="AQ2102" s="2"/>
      <c r="AR2102" s="2"/>
      <c r="AS2102" s="2"/>
      <c r="AT2102" s="2"/>
      <c r="AU2102" s="2"/>
      <c r="AV2102" s="2"/>
      <c r="AW2102" s="2"/>
      <c r="AX2102" s="2"/>
      <c r="AY2102" s="2"/>
      <c r="AZ2102" s="2"/>
      <c r="BA2102" s="2"/>
      <c r="BB2102" s="2"/>
      <c r="BC2102" s="2"/>
      <c r="BD2102" s="2"/>
      <c r="BE2102" s="2"/>
      <c r="BF2102" s="2"/>
      <c r="BG2102" s="2"/>
      <c r="BH2102" s="2"/>
      <c r="BI2102" s="2"/>
      <c r="BJ2102" s="2"/>
      <c r="BK2102" s="2"/>
      <c r="BL2102" s="2"/>
      <c r="BM2102" s="2"/>
      <c r="BN2102" s="2"/>
      <c r="BO2102" s="2"/>
      <c r="BP2102" s="2"/>
      <c r="BQ2102" s="2"/>
      <c r="BR2102" s="2"/>
      <c r="BS2102" s="2"/>
      <c r="BT2102" s="2"/>
      <c r="BU2102" s="2"/>
      <c r="BV2102" s="2"/>
      <c r="BW2102" s="2"/>
      <c r="BX2102" s="2"/>
      <c r="BY2102" s="2"/>
      <c r="BZ2102" s="2"/>
      <c r="CA2102" s="2"/>
      <c r="CB2102" s="2"/>
      <c r="CC2102" s="2"/>
      <c r="CD2102" s="2"/>
      <c r="CE2102" s="2"/>
      <c r="CF2102" s="2"/>
      <c r="CG2102" s="2"/>
      <c r="CH2102" s="2"/>
      <c r="CI2102" s="2"/>
      <c r="CJ2102" s="2"/>
      <c r="CK2102" s="2"/>
      <c r="CL2102" s="2"/>
      <c r="CM2102" s="2"/>
      <c r="CN2102" s="2"/>
      <c r="CO2102" s="2"/>
    </row>
    <row r="2103" spans="1:93" s="1" customFormat="1" ht="12.75">
      <c r="A2103" s="40"/>
      <c r="B2103" s="41"/>
      <c r="C2103" s="393"/>
      <c r="D2103" s="393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P2103" s="2"/>
      <c r="AQ2103" s="2"/>
      <c r="AR2103" s="2"/>
      <c r="AS2103" s="2"/>
      <c r="AT2103" s="2"/>
      <c r="AU2103" s="2"/>
      <c r="AV2103" s="2"/>
      <c r="AW2103" s="2"/>
      <c r="AX2103" s="2"/>
      <c r="AY2103" s="2"/>
      <c r="AZ2103" s="2"/>
      <c r="BA2103" s="2"/>
      <c r="BB2103" s="2"/>
      <c r="BC2103" s="2"/>
      <c r="BD2103" s="2"/>
      <c r="BE2103" s="2"/>
      <c r="BF2103" s="2"/>
      <c r="BG2103" s="2"/>
      <c r="BH2103" s="2"/>
      <c r="BI2103" s="2"/>
      <c r="BJ2103" s="2"/>
      <c r="BK2103" s="2"/>
      <c r="BL2103" s="2"/>
      <c r="BM2103" s="2"/>
      <c r="BN2103" s="2"/>
      <c r="BO2103" s="2"/>
      <c r="BP2103" s="2"/>
      <c r="BQ2103" s="2"/>
      <c r="BR2103" s="2"/>
      <c r="BS2103" s="2"/>
      <c r="BT2103" s="2"/>
      <c r="BU2103" s="2"/>
      <c r="BV2103" s="2"/>
      <c r="BW2103" s="2"/>
      <c r="BX2103" s="2"/>
      <c r="BY2103" s="2"/>
      <c r="BZ2103" s="2"/>
      <c r="CA2103" s="2"/>
      <c r="CB2103" s="2"/>
      <c r="CC2103" s="2"/>
      <c r="CD2103" s="2"/>
      <c r="CE2103" s="2"/>
      <c r="CF2103" s="2"/>
      <c r="CG2103" s="2"/>
      <c r="CH2103" s="2"/>
      <c r="CI2103" s="2"/>
      <c r="CJ2103" s="2"/>
      <c r="CK2103" s="2"/>
      <c r="CL2103" s="2"/>
      <c r="CM2103" s="2"/>
      <c r="CN2103" s="2"/>
      <c r="CO2103" s="2"/>
    </row>
    <row r="2104" spans="1:93" s="1" customFormat="1" ht="12.75">
      <c r="A2104" s="40"/>
      <c r="B2104" s="41"/>
      <c r="C2104" s="393"/>
      <c r="D2104" s="393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P2104" s="2"/>
      <c r="AQ2104" s="2"/>
      <c r="AR2104" s="2"/>
      <c r="AS2104" s="2"/>
      <c r="AT2104" s="2"/>
      <c r="AU2104" s="2"/>
      <c r="AV2104" s="2"/>
      <c r="AW2104" s="2"/>
      <c r="AX2104" s="2"/>
      <c r="AY2104" s="2"/>
      <c r="AZ2104" s="2"/>
      <c r="BA2104" s="2"/>
      <c r="BB2104" s="2"/>
      <c r="BC2104" s="2"/>
      <c r="BD2104" s="2"/>
      <c r="BE2104" s="2"/>
      <c r="BF2104" s="2"/>
      <c r="BG2104" s="2"/>
      <c r="BH2104" s="2"/>
      <c r="BI2104" s="2"/>
      <c r="BJ2104" s="2"/>
      <c r="BK2104" s="2"/>
      <c r="BL2104" s="2"/>
      <c r="BM2104" s="2"/>
      <c r="BN2104" s="2"/>
      <c r="BO2104" s="2"/>
      <c r="BP2104" s="2"/>
      <c r="BQ2104" s="2"/>
      <c r="BR2104" s="2"/>
      <c r="BS2104" s="2"/>
      <c r="BT2104" s="2"/>
      <c r="BU2104" s="2"/>
      <c r="BV2104" s="2"/>
      <c r="BW2104" s="2"/>
      <c r="BX2104" s="2"/>
      <c r="BY2104" s="2"/>
      <c r="BZ2104" s="2"/>
      <c r="CA2104" s="2"/>
      <c r="CB2104" s="2"/>
      <c r="CC2104" s="2"/>
      <c r="CD2104" s="2"/>
      <c r="CE2104" s="2"/>
      <c r="CF2104" s="2"/>
      <c r="CG2104" s="2"/>
      <c r="CH2104" s="2"/>
      <c r="CI2104" s="2"/>
      <c r="CJ2104" s="2"/>
      <c r="CK2104" s="2"/>
      <c r="CL2104" s="2"/>
      <c r="CM2104" s="2"/>
      <c r="CN2104" s="2"/>
      <c r="CO2104" s="2"/>
    </row>
    <row r="2105" spans="1:93" s="1" customFormat="1" ht="12.75">
      <c r="A2105" s="40"/>
      <c r="B2105" s="41"/>
      <c r="C2105" s="393"/>
      <c r="D2105" s="393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P2105" s="2"/>
      <c r="AQ2105" s="2"/>
      <c r="AR2105" s="2"/>
      <c r="AS2105" s="2"/>
      <c r="AT2105" s="2"/>
      <c r="AU2105" s="2"/>
      <c r="AV2105" s="2"/>
      <c r="AW2105" s="2"/>
      <c r="AX2105" s="2"/>
      <c r="AY2105" s="2"/>
      <c r="AZ2105" s="2"/>
      <c r="BA2105" s="2"/>
      <c r="BB2105" s="2"/>
      <c r="BC2105" s="2"/>
      <c r="BD2105" s="2"/>
      <c r="BE2105" s="2"/>
      <c r="BF2105" s="2"/>
      <c r="BG2105" s="2"/>
      <c r="BH2105" s="2"/>
      <c r="BI2105" s="2"/>
      <c r="BJ2105" s="2"/>
      <c r="BK2105" s="2"/>
      <c r="BL2105" s="2"/>
      <c r="BM2105" s="2"/>
      <c r="BN2105" s="2"/>
      <c r="BO2105" s="2"/>
      <c r="BP2105" s="2"/>
      <c r="BQ2105" s="2"/>
      <c r="BR2105" s="2"/>
      <c r="BS2105" s="2"/>
      <c r="BT2105" s="2"/>
      <c r="BU2105" s="2"/>
      <c r="BV2105" s="2"/>
      <c r="BW2105" s="2"/>
      <c r="BX2105" s="2"/>
      <c r="BY2105" s="2"/>
      <c r="BZ2105" s="2"/>
      <c r="CA2105" s="2"/>
      <c r="CB2105" s="2"/>
      <c r="CC2105" s="2"/>
      <c r="CD2105" s="2"/>
      <c r="CE2105" s="2"/>
      <c r="CF2105" s="2"/>
      <c r="CG2105" s="2"/>
      <c r="CH2105" s="2"/>
      <c r="CI2105" s="2"/>
      <c r="CJ2105" s="2"/>
      <c r="CK2105" s="2"/>
      <c r="CL2105" s="2"/>
      <c r="CM2105" s="2"/>
      <c r="CN2105" s="2"/>
      <c r="CO2105" s="2"/>
    </row>
    <row r="2106" spans="1:93" s="1" customFormat="1" ht="12.75">
      <c r="A2106" s="40"/>
      <c r="B2106" s="41"/>
      <c r="C2106" s="393"/>
      <c r="D2106" s="393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P2106" s="2"/>
      <c r="AQ2106" s="2"/>
      <c r="AR2106" s="2"/>
      <c r="AS2106" s="2"/>
      <c r="AT2106" s="2"/>
      <c r="AU2106" s="2"/>
      <c r="AV2106" s="2"/>
      <c r="AW2106" s="2"/>
      <c r="AX2106" s="2"/>
      <c r="AY2106" s="2"/>
      <c r="AZ2106" s="2"/>
      <c r="BA2106" s="2"/>
      <c r="BB2106" s="2"/>
      <c r="BC2106" s="2"/>
      <c r="BD2106" s="2"/>
      <c r="BE2106" s="2"/>
      <c r="BF2106" s="2"/>
      <c r="BG2106" s="2"/>
      <c r="BH2106" s="2"/>
      <c r="BI2106" s="2"/>
      <c r="BJ2106" s="2"/>
      <c r="BK2106" s="2"/>
      <c r="BL2106" s="2"/>
      <c r="BM2106" s="2"/>
      <c r="BN2106" s="2"/>
      <c r="BO2106" s="2"/>
      <c r="BP2106" s="2"/>
      <c r="BQ2106" s="2"/>
      <c r="BR2106" s="2"/>
      <c r="BS2106" s="2"/>
      <c r="BT2106" s="2"/>
      <c r="BU2106" s="2"/>
      <c r="BV2106" s="2"/>
      <c r="BW2106" s="2"/>
      <c r="BX2106" s="2"/>
      <c r="BY2106" s="2"/>
      <c r="BZ2106" s="2"/>
      <c r="CA2106" s="2"/>
      <c r="CB2106" s="2"/>
      <c r="CC2106" s="2"/>
      <c r="CD2106" s="2"/>
      <c r="CE2106" s="2"/>
      <c r="CF2106" s="2"/>
      <c r="CG2106" s="2"/>
      <c r="CH2106" s="2"/>
      <c r="CI2106" s="2"/>
      <c r="CJ2106" s="2"/>
      <c r="CK2106" s="2"/>
      <c r="CL2106" s="2"/>
      <c r="CM2106" s="2"/>
      <c r="CN2106" s="2"/>
      <c r="CO2106" s="2"/>
    </row>
    <row r="2107" spans="1:93" s="1" customFormat="1" ht="12.75">
      <c r="A2107" s="40"/>
      <c r="B2107" s="49"/>
      <c r="C2107" s="393"/>
      <c r="D2107" s="393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/>
      <c r="AQ2107" s="2"/>
      <c r="AR2107" s="2"/>
      <c r="AS2107" s="2"/>
      <c r="AT2107" s="2"/>
      <c r="AU2107" s="2"/>
      <c r="AV2107" s="2"/>
      <c r="AW2107" s="2"/>
      <c r="AX2107" s="2"/>
      <c r="AY2107" s="2"/>
      <c r="AZ2107" s="2"/>
      <c r="BA2107" s="2"/>
      <c r="BB2107" s="2"/>
      <c r="BC2107" s="2"/>
      <c r="BD2107" s="2"/>
      <c r="BE2107" s="2"/>
      <c r="BF2107" s="2"/>
      <c r="BG2107" s="2"/>
      <c r="BH2107" s="2"/>
      <c r="BI2107" s="2"/>
      <c r="BJ2107" s="2"/>
      <c r="BK2107" s="2"/>
      <c r="BL2107" s="2"/>
      <c r="BM2107" s="2"/>
      <c r="BN2107" s="2"/>
      <c r="BO2107" s="2"/>
      <c r="BP2107" s="2"/>
      <c r="BQ2107" s="2"/>
      <c r="BR2107" s="2"/>
      <c r="BS2107" s="2"/>
      <c r="BT2107" s="2"/>
      <c r="BU2107" s="2"/>
      <c r="BV2107" s="2"/>
      <c r="BW2107" s="2"/>
      <c r="BX2107" s="2"/>
      <c r="BY2107" s="2"/>
      <c r="BZ2107" s="2"/>
      <c r="CA2107" s="2"/>
      <c r="CB2107" s="2"/>
      <c r="CC2107" s="2"/>
      <c r="CD2107" s="2"/>
      <c r="CE2107" s="2"/>
      <c r="CF2107" s="2"/>
      <c r="CG2107" s="2"/>
      <c r="CH2107" s="2"/>
      <c r="CI2107" s="2"/>
      <c r="CJ2107" s="2"/>
      <c r="CK2107" s="2"/>
      <c r="CL2107" s="2"/>
      <c r="CM2107" s="2"/>
      <c r="CN2107" s="2"/>
      <c r="CO2107" s="2"/>
    </row>
    <row r="2108" spans="1:93" s="1" customFormat="1" ht="12.75">
      <c r="A2108" s="40"/>
      <c r="B2108" s="41"/>
      <c r="C2108" s="393"/>
      <c r="D2108" s="393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  <c r="AL2108" s="2"/>
      <c r="AM2108" s="2"/>
      <c r="AN2108" s="2"/>
      <c r="AO2108" s="2"/>
      <c r="AP2108" s="2"/>
      <c r="AQ2108" s="2"/>
      <c r="AR2108" s="2"/>
      <c r="AS2108" s="2"/>
      <c r="AT2108" s="2"/>
      <c r="AU2108" s="2"/>
      <c r="AV2108" s="2"/>
      <c r="AW2108" s="2"/>
      <c r="AX2108" s="2"/>
      <c r="AY2108" s="2"/>
      <c r="AZ2108" s="2"/>
      <c r="BA2108" s="2"/>
      <c r="BB2108" s="2"/>
      <c r="BC2108" s="2"/>
      <c r="BD2108" s="2"/>
      <c r="BE2108" s="2"/>
      <c r="BF2108" s="2"/>
      <c r="BG2108" s="2"/>
      <c r="BH2108" s="2"/>
      <c r="BI2108" s="2"/>
      <c r="BJ2108" s="2"/>
      <c r="BK2108" s="2"/>
      <c r="BL2108" s="2"/>
      <c r="BM2108" s="2"/>
      <c r="BN2108" s="2"/>
      <c r="BO2108" s="2"/>
      <c r="BP2108" s="2"/>
      <c r="BQ2108" s="2"/>
      <c r="BR2108" s="2"/>
      <c r="BS2108" s="2"/>
      <c r="BT2108" s="2"/>
      <c r="BU2108" s="2"/>
      <c r="BV2108" s="2"/>
      <c r="BW2108" s="2"/>
      <c r="BX2108" s="2"/>
      <c r="BY2108" s="2"/>
      <c r="BZ2108" s="2"/>
      <c r="CA2108" s="2"/>
      <c r="CB2108" s="2"/>
      <c r="CC2108" s="2"/>
      <c r="CD2108" s="2"/>
      <c r="CE2108" s="2"/>
      <c r="CF2108" s="2"/>
      <c r="CG2108" s="2"/>
      <c r="CH2108" s="2"/>
      <c r="CI2108" s="2"/>
      <c r="CJ2108" s="2"/>
      <c r="CK2108" s="2"/>
      <c r="CL2108" s="2"/>
      <c r="CM2108" s="2"/>
      <c r="CN2108" s="2"/>
      <c r="CO2108" s="2"/>
    </row>
    <row r="2109" spans="1:93" s="1" customFormat="1" ht="12.75">
      <c r="A2109" s="40"/>
      <c r="B2109" s="41"/>
      <c r="C2109" s="393"/>
      <c r="D2109" s="393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  <c r="AL2109" s="2"/>
      <c r="AM2109" s="2"/>
      <c r="AN2109" s="2"/>
      <c r="AO2109" s="2"/>
      <c r="AP2109" s="2"/>
      <c r="AQ2109" s="2"/>
      <c r="AR2109" s="2"/>
      <c r="AS2109" s="2"/>
      <c r="AT2109" s="2"/>
      <c r="AU2109" s="2"/>
      <c r="AV2109" s="2"/>
      <c r="AW2109" s="2"/>
      <c r="AX2109" s="2"/>
      <c r="AY2109" s="2"/>
      <c r="AZ2109" s="2"/>
      <c r="BA2109" s="2"/>
      <c r="BB2109" s="2"/>
      <c r="BC2109" s="2"/>
      <c r="BD2109" s="2"/>
      <c r="BE2109" s="2"/>
      <c r="BF2109" s="2"/>
      <c r="BG2109" s="2"/>
      <c r="BH2109" s="2"/>
      <c r="BI2109" s="2"/>
      <c r="BJ2109" s="2"/>
      <c r="BK2109" s="2"/>
      <c r="BL2109" s="2"/>
      <c r="BM2109" s="2"/>
      <c r="BN2109" s="2"/>
      <c r="BO2109" s="2"/>
      <c r="BP2109" s="2"/>
      <c r="BQ2109" s="2"/>
      <c r="BR2109" s="2"/>
      <c r="BS2109" s="2"/>
      <c r="BT2109" s="2"/>
      <c r="BU2109" s="2"/>
      <c r="BV2109" s="2"/>
      <c r="BW2109" s="2"/>
      <c r="BX2109" s="2"/>
      <c r="BY2109" s="2"/>
      <c r="BZ2109" s="2"/>
      <c r="CA2109" s="2"/>
      <c r="CB2109" s="2"/>
      <c r="CC2109" s="2"/>
      <c r="CD2109" s="2"/>
      <c r="CE2109" s="2"/>
      <c r="CF2109" s="2"/>
      <c r="CG2109" s="2"/>
      <c r="CH2109" s="2"/>
      <c r="CI2109" s="2"/>
      <c r="CJ2109" s="2"/>
      <c r="CK2109" s="2"/>
      <c r="CL2109" s="2"/>
      <c r="CM2109" s="2"/>
      <c r="CN2109" s="2"/>
      <c r="CO2109" s="2"/>
    </row>
    <row r="2110" spans="1:93" s="1" customFormat="1" ht="12.75">
      <c r="A2110" s="40"/>
      <c r="B2110" s="41"/>
      <c r="C2110" s="393"/>
      <c r="D2110" s="393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  <c r="AL2110" s="2"/>
      <c r="AM2110" s="2"/>
      <c r="AN2110" s="2"/>
      <c r="AO2110" s="2"/>
      <c r="AP2110" s="2"/>
      <c r="AQ2110" s="2"/>
      <c r="AR2110" s="2"/>
      <c r="AS2110" s="2"/>
      <c r="AT2110" s="2"/>
      <c r="AU2110" s="2"/>
      <c r="AV2110" s="2"/>
      <c r="AW2110" s="2"/>
      <c r="AX2110" s="2"/>
      <c r="AY2110" s="2"/>
      <c r="AZ2110" s="2"/>
      <c r="BA2110" s="2"/>
      <c r="BB2110" s="2"/>
      <c r="BC2110" s="2"/>
      <c r="BD2110" s="2"/>
      <c r="BE2110" s="2"/>
      <c r="BF2110" s="2"/>
      <c r="BG2110" s="2"/>
      <c r="BH2110" s="2"/>
      <c r="BI2110" s="2"/>
      <c r="BJ2110" s="2"/>
      <c r="BK2110" s="2"/>
      <c r="BL2110" s="2"/>
      <c r="BM2110" s="2"/>
      <c r="BN2110" s="2"/>
      <c r="BO2110" s="2"/>
      <c r="BP2110" s="2"/>
      <c r="BQ2110" s="2"/>
      <c r="BR2110" s="2"/>
      <c r="BS2110" s="2"/>
      <c r="BT2110" s="2"/>
      <c r="BU2110" s="2"/>
      <c r="BV2110" s="2"/>
      <c r="BW2110" s="2"/>
      <c r="BX2110" s="2"/>
      <c r="BY2110" s="2"/>
      <c r="BZ2110" s="2"/>
      <c r="CA2110" s="2"/>
      <c r="CB2110" s="2"/>
      <c r="CC2110" s="2"/>
      <c r="CD2110" s="2"/>
      <c r="CE2110" s="2"/>
      <c r="CF2110" s="2"/>
      <c r="CG2110" s="2"/>
      <c r="CH2110" s="2"/>
      <c r="CI2110" s="2"/>
      <c r="CJ2110" s="2"/>
      <c r="CK2110" s="2"/>
      <c r="CL2110" s="2"/>
      <c r="CM2110" s="2"/>
      <c r="CN2110" s="2"/>
      <c r="CO2110" s="2"/>
    </row>
    <row r="2111" spans="1:93" s="1" customFormat="1" ht="12.75">
      <c r="A2111" s="40"/>
      <c r="B2111" s="41"/>
      <c r="C2111" s="393"/>
      <c r="D2111" s="393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  <c r="AL2111" s="2"/>
      <c r="AM2111" s="2"/>
      <c r="AN2111" s="2"/>
      <c r="AO2111" s="2"/>
      <c r="AP2111" s="2"/>
      <c r="AQ2111" s="2"/>
      <c r="AR2111" s="2"/>
      <c r="AS2111" s="2"/>
      <c r="AT2111" s="2"/>
      <c r="AU2111" s="2"/>
      <c r="AV2111" s="2"/>
      <c r="AW2111" s="2"/>
      <c r="AX2111" s="2"/>
      <c r="AY2111" s="2"/>
      <c r="AZ2111" s="2"/>
      <c r="BA2111" s="2"/>
      <c r="BB2111" s="2"/>
      <c r="BC2111" s="2"/>
      <c r="BD2111" s="2"/>
      <c r="BE2111" s="2"/>
      <c r="BF2111" s="2"/>
      <c r="BG2111" s="2"/>
      <c r="BH2111" s="2"/>
      <c r="BI2111" s="2"/>
      <c r="BJ2111" s="2"/>
      <c r="BK2111" s="2"/>
      <c r="BL2111" s="2"/>
      <c r="BM2111" s="2"/>
      <c r="BN2111" s="2"/>
      <c r="BO2111" s="2"/>
      <c r="BP2111" s="2"/>
      <c r="BQ2111" s="2"/>
      <c r="BR2111" s="2"/>
      <c r="BS2111" s="2"/>
      <c r="BT2111" s="2"/>
      <c r="BU2111" s="2"/>
      <c r="BV2111" s="2"/>
      <c r="BW2111" s="2"/>
      <c r="BX2111" s="2"/>
      <c r="BY2111" s="2"/>
      <c r="BZ2111" s="2"/>
      <c r="CA2111" s="2"/>
      <c r="CB2111" s="2"/>
      <c r="CC2111" s="2"/>
      <c r="CD2111" s="2"/>
      <c r="CE2111" s="2"/>
      <c r="CF2111" s="2"/>
      <c r="CG2111" s="2"/>
      <c r="CH2111" s="2"/>
      <c r="CI2111" s="2"/>
      <c r="CJ2111" s="2"/>
      <c r="CK2111" s="2"/>
      <c r="CL2111" s="2"/>
      <c r="CM2111" s="2"/>
      <c r="CN2111" s="2"/>
      <c r="CO2111" s="2"/>
    </row>
    <row r="2112" spans="1:93" s="1" customFormat="1" ht="12.75">
      <c r="A2112" s="40"/>
      <c r="B2112" s="41"/>
      <c r="C2112" s="393"/>
      <c r="D2112" s="393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  <c r="AL2112" s="2"/>
      <c r="AM2112" s="2"/>
      <c r="AN2112" s="2"/>
      <c r="AO2112" s="2"/>
      <c r="AP2112" s="2"/>
      <c r="AQ2112" s="2"/>
      <c r="AR2112" s="2"/>
      <c r="AS2112" s="2"/>
      <c r="AT2112" s="2"/>
      <c r="AU2112" s="2"/>
      <c r="AV2112" s="2"/>
      <c r="AW2112" s="2"/>
      <c r="AX2112" s="2"/>
      <c r="AY2112" s="2"/>
      <c r="AZ2112" s="2"/>
      <c r="BA2112" s="2"/>
      <c r="BB2112" s="2"/>
      <c r="BC2112" s="2"/>
      <c r="BD2112" s="2"/>
      <c r="BE2112" s="2"/>
      <c r="BF2112" s="2"/>
      <c r="BG2112" s="2"/>
      <c r="BH2112" s="2"/>
      <c r="BI2112" s="2"/>
      <c r="BJ2112" s="2"/>
      <c r="BK2112" s="2"/>
      <c r="BL2112" s="2"/>
      <c r="BM2112" s="2"/>
      <c r="BN2112" s="2"/>
      <c r="BO2112" s="2"/>
      <c r="BP2112" s="2"/>
      <c r="BQ2112" s="2"/>
      <c r="BR2112" s="2"/>
      <c r="BS2112" s="2"/>
      <c r="BT2112" s="2"/>
      <c r="BU2112" s="2"/>
      <c r="BV2112" s="2"/>
      <c r="BW2112" s="2"/>
      <c r="BX2112" s="2"/>
      <c r="BY2112" s="2"/>
      <c r="BZ2112" s="2"/>
      <c r="CA2112" s="2"/>
      <c r="CB2112" s="2"/>
      <c r="CC2112" s="2"/>
      <c r="CD2112" s="2"/>
      <c r="CE2112" s="2"/>
      <c r="CF2112" s="2"/>
      <c r="CG2112" s="2"/>
      <c r="CH2112" s="2"/>
      <c r="CI2112" s="2"/>
      <c r="CJ2112" s="2"/>
      <c r="CK2112" s="2"/>
      <c r="CL2112" s="2"/>
      <c r="CM2112" s="2"/>
      <c r="CN2112" s="2"/>
      <c r="CO2112" s="2"/>
    </row>
    <row r="2113" spans="1:93" s="1" customFormat="1" ht="12.75">
      <c r="A2113" s="40"/>
      <c r="B2113" s="41"/>
      <c r="C2113" s="393"/>
      <c r="D2113" s="393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  <c r="AL2113" s="2"/>
      <c r="AM2113" s="2"/>
      <c r="AN2113" s="2"/>
      <c r="AO2113" s="2"/>
      <c r="AP2113" s="2"/>
      <c r="AQ2113" s="2"/>
      <c r="AR2113" s="2"/>
      <c r="AS2113" s="2"/>
      <c r="AT2113" s="2"/>
      <c r="AU2113" s="2"/>
      <c r="AV2113" s="2"/>
      <c r="AW2113" s="2"/>
      <c r="AX2113" s="2"/>
      <c r="AY2113" s="2"/>
      <c r="AZ2113" s="2"/>
      <c r="BA2113" s="2"/>
      <c r="BB2113" s="2"/>
      <c r="BC2113" s="2"/>
      <c r="BD2113" s="2"/>
      <c r="BE2113" s="2"/>
      <c r="BF2113" s="2"/>
      <c r="BG2113" s="2"/>
      <c r="BH2113" s="2"/>
      <c r="BI2113" s="2"/>
      <c r="BJ2113" s="2"/>
      <c r="BK2113" s="2"/>
      <c r="BL2113" s="2"/>
      <c r="BM2113" s="2"/>
      <c r="BN2113" s="2"/>
      <c r="BO2113" s="2"/>
      <c r="BP2113" s="2"/>
      <c r="BQ2113" s="2"/>
      <c r="BR2113" s="2"/>
      <c r="BS2113" s="2"/>
      <c r="BT2113" s="2"/>
      <c r="BU2113" s="2"/>
      <c r="BV2113" s="2"/>
      <c r="BW2113" s="2"/>
      <c r="BX2113" s="2"/>
      <c r="BY2113" s="2"/>
      <c r="BZ2113" s="2"/>
      <c r="CA2113" s="2"/>
      <c r="CB2113" s="2"/>
      <c r="CC2113" s="2"/>
      <c r="CD2113" s="2"/>
      <c r="CE2113" s="2"/>
      <c r="CF2113" s="2"/>
      <c r="CG2113" s="2"/>
      <c r="CH2113" s="2"/>
      <c r="CI2113" s="2"/>
      <c r="CJ2113" s="2"/>
      <c r="CK2113" s="2"/>
      <c r="CL2113" s="2"/>
      <c r="CM2113" s="2"/>
      <c r="CN2113" s="2"/>
      <c r="CO2113" s="2"/>
    </row>
    <row r="2114" spans="1:93" s="1" customFormat="1" ht="12.75">
      <c r="A2114" s="40"/>
      <c r="B2114" s="41"/>
      <c r="C2114" s="393"/>
      <c r="D2114" s="393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  <c r="AL2114" s="2"/>
      <c r="AM2114" s="2"/>
      <c r="AN2114" s="2"/>
      <c r="AO2114" s="2"/>
      <c r="AP2114" s="2"/>
      <c r="AQ2114" s="2"/>
      <c r="AR2114" s="2"/>
      <c r="AS2114" s="2"/>
      <c r="AT2114" s="2"/>
      <c r="AU2114" s="2"/>
      <c r="AV2114" s="2"/>
      <c r="AW2114" s="2"/>
      <c r="AX2114" s="2"/>
      <c r="AY2114" s="2"/>
      <c r="AZ2114" s="2"/>
      <c r="BA2114" s="2"/>
      <c r="BB2114" s="2"/>
      <c r="BC2114" s="2"/>
      <c r="BD2114" s="2"/>
      <c r="BE2114" s="2"/>
      <c r="BF2114" s="2"/>
      <c r="BG2114" s="2"/>
      <c r="BH2114" s="2"/>
      <c r="BI2114" s="2"/>
      <c r="BJ2114" s="2"/>
      <c r="BK2114" s="2"/>
      <c r="BL2114" s="2"/>
      <c r="BM2114" s="2"/>
      <c r="BN2114" s="2"/>
      <c r="BO2114" s="2"/>
      <c r="BP2114" s="2"/>
      <c r="BQ2114" s="2"/>
      <c r="BR2114" s="2"/>
      <c r="BS2114" s="2"/>
      <c r="BT2114" s="2"/>
      <c r="BU2114" s="2"/>
      <c r="BV2114" s="2"/>
      <c r="BW2114" s="2"/>
      <c r="BX2114" s="2"/>
      <c r="BY2114" s="2"/>
      <c r="BZ2114" s="2"/>
      <c r="CA2114" s="2"/>
      <c r="CB2114" s="2"/>
      <c r="CC2114" s="2"/>
      <c r="CD2114" s="2"/>
      <c r="CE2114" s="2"/>
      <c r="CF2114" s="2"/>
      <c r="CG2114" s="2"/>
      <c r="CH2114" s="2"/>
      <c r="CI2114" s="2"/>
      <c r="CJ2114" s="2"/>
      <c r="CK2114" s="2"/>
      <c r="CL2114" s="2"/>
      <c r="CM2114" s="2"/>
      <c r="CN2114" s="2"/>
      <c r="CO2114" s="2"/>
    </row>
    <row r="2115" spans="1:93" s="1" customFormat="1" ht="12.75">
      <c r="A2115" s="40"/>
      <c r="B2115" s="41"/>
      <c r="C2115" s="393"/>
      <c r="D2115" s="393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  <c r="AL2115" s="2"/>
      <c r="AM2115" s="2"/>
      <c r="AN2115" s="2"/>
      <c r="AO2115" s="2"/>
      <c r="AP2115" s="2"/>
      <c r="AQ2115" s="2"/>
      <c r="AR2115" s="2"/>
      <c r="AS2115" s="2"/>
      <c r="AT2115" s="2"/>
      <c r="AU2115" s="2"/>
      <c r="AV2115" s="2"/>
      <c r="AW2115" s="2"/>
      <c r="AX2115" s="2"/>
      <c r="AY2115" s="2"/>
      <c r="AZ2115" s="2"/>
      <c r="BA2115" s="2"/>
      <c r="BB2115" s="2"/>
      <c r="BC2115" s="2"/>
      <c r="BD2115" s="2"/>
      <c r="BE2115" s="2"/>
      <c r="BF2115" s="2"/>
      <c r="BG2115" s="2"/>
      <c r="BH2115" s="2"/>
      <c r="BI2115" s="2"/>
      <c r="BJ2115" s="2"/>
      <c r="BK2115" s="2"/>
      <c r="BL2115" s="2"/>
      <c r="BM2115" s="2"/>
      <c r="BN2115" s="2"/>
      <c r="BO2115" s="2"/>
      <c r="BP2115" s="2"/>
      <c r="BQ2115" s="2"/>
      <c r="BR2115" s="2"/>
      <c r="BS2115" s="2"/>
      <c r="BT2115" s="2"/>
      <c r="BU2115" s="2"/>
      <c r="BV2115" s="2"/>
      <c r="BW2115" s="2"/>
      <c r="BX2115" s="2"/>
      <c r="BY2115" s="2"/>
      <c r="BZ2115" s="2"/>
      <c r="CA2115" s="2"/>
      <c r="CB2115" s="2"/>
      <c r="CC2115" s="2"/>
      <c r="CD2115" s="2"/>
      <c r="CE2115" s="2"/>
      <c r="CF2115" s="2"/>
      <c r="CG2115" s="2"/>
      <c r="CH2115" s="2"/>
      <c r="CI2115" s="2"/>
      <c r="CJ2115" s="2"/>
      <c r="CK2115" s="2"/>
      <c r="CL2115" s="2"/>
      <c r="CM2115" s="2"/>
      <c r="CN2115" s="2"/>
      <c r="CO2115" s="2"/>
    </row>
    <row r="2116" spans="1:93" s="1" customFormat="1" ht="12.75">
      <c r="A2116" s="40"/>
      <c r="B2116" s="41"/>
      <c r="C2116" s="393"/>
      <c r="D2116" s="393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  <c r="AL2116" s="2"/>
      <c r="AM2116" s="2"/>
      <c r="AN2116" s="2"/>
      <c r="AO2116" s="2"/>
      <c r="AP2116" s="2"/>
      <c r="AQ2116" s="2"/>
      <c r="AR2116" s="2"/>
      <c r="AS2116" s="2"/>
      <c r="AT2116" s="2"/>
      <c r="AU2116" s="2"/>
      <c r="AV2116" s="2"/>
      <c r="AW2116" s="2"/>
      <c r="AX2116" s="2"/>
      <c r="AY2116" s="2"/>
      <c r="AZ2116" s="2"/>
      <c r="BA2116" s="2"/>
      <c r="BB2116" s="2"/>
      <c r="BC2116" s="2"/>
      <c r="BD2116" s="2"/>
      <c r="BE2116" s="2"/>
      <c r="BF2116" s="2"/>
      <c r="BG2116" s="2"/>
      <c r="BH2116" s="2"/>
      <c r="BI2116" s="2"/>
      <c r="BJ2116" s="2"/>
      <c r="BK2116" s="2"/>
      <c r="BL2116" s="2"/>
      <c r="BM2116" s="2"/>
      <c r="BN2116" s="2"/>
      <c r="BO2116" s="2"/>
      <c r="BP2116" s="2"/>
      <c r="BQ2116" s="2"/>
      <c r="BR2116" s="2"/>
      <c r="BS2116" s="2"/>
      <c r="BT2116" s="2"/>
      <c r="BU2116" s="2"/>
      <c r="BV2116" s="2"/>
      <c r="BW2116" s="2"/>
      <c r="BX2116" s="2"/>
      <c r="BY2116" s="2"/>
      <c r="BZ2116" s="2"/>
      <c r="CA2116" s="2"/>
      <c r="CB2116" s="2"/>
      <c r="CC2116" s="2"/>
      <c r="CD2116" s="2"/>
      <c r="CE2116" s="2"/>
      <c r="CF2116" s="2"/>
      <c r="CG2116" s="2"/>
      <c r="CH2116" s="2"/>
      <c r="CI2116" s="2"/>
      <c r="CJ2116" s="2"/>
      <c r="CK2116" s="2"/>
      <c r="CL2116" s="2"/>
      <c r="CM2116" s="2"/>
      <c r="CN2116" s="2"/>
      <c r="CO2116" s="2"/>
    </row>
    <row r="2117" spans="1:93" s="1" customFormat="1" ht="12.75">
      <c r="A2117" s="40"/>
      <c r="B2117" s="41"/>
      <c r="C2117" s="393"/>
      <c r="D2117" s="393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  <c r="AL2117" s="2"/>
      <c r="AM2117" s="2"/>
      <c r="AN2117" s="2"/>
      <c r="AO2117" s="2"/>
      <c r="AP2117" s="2"/>
      <c r="AQ2117" s="2"/>
      <c r="AR2117" s="2"/>
      <c r="AS2117" s="2"/>
      <c r="AT2117" s="2"/>
      <c r="AU2117" s="2"/>
      <c r="AV2117" s="2"/>
      <c r="AW2117" s="2"/>
      <c r="AX2117" s="2"/>
      <c r="AY2117" s="2"/>
      <c r="AZ2117" s="2"/>
      <c r="BA2117" s="2"/>
      <c r="BB2117" s="2"/>
      <c r="BC2117" s="2"/>
      <c r="BD2117" s="2"/>
      <c r="BE2117" s="2"/>
      <c r="BF2117" s="2"/>
      <c r="BG2117" s="2"/>
      <c r="BH2117" s="2"/>
      <c r="BI2117" s="2"/>
      <c r="BJ2117" s="2"/>
      <c r="BK2117" s="2"/>
      <c r="BL2117" s="2"/>
      <c r="BM2117" s="2"/>
      <c r="BN2117" s="2"/>
      <c r="BO2117" s="2"/>
      <c r="BP2117" s="2"/>
      <c r="BQ2117" s="2"/>
      <c r="BR2117" s="2"/>
      <c r="BS2117" s="2"/>
      <c r="BT2117" s="2"/>
      <c r="BU2117" s="2"/>
      <c r="BV2117" s="2"/>
      <c r="BW2117" s="2"/>
      <c r="BX2117" s="2"/>
      <c r="BY2117" s="2"/>
      <c r="BZ2117" s="2"/>
      <c r="CA2117" s="2"/>
      <c r="CB2117" s="2"/>
      <c r="CC2117" s="2"/>
      <c r="CD2117" s="2"/>
      <c r="CE2117" s="2"/>
      <c r="CF2117" s="2"/>
      <c r="CG2117" s="2"/>
      <c r="CH2117" s="2"/>
      <c r="CI2117" s="2"/>
      <c r="CJ2117" s="2"/>
      <c r="CK2117" s="2"/>
      <c r="CL2117" s="2"/>
      <c r="CM2117" s="2"/>
      <c r="CN2117" s="2"/>
      <c r="CO2117" s="2"/>
    </row>
    <row r="2118" spans="1:93" s="1" customFormat="1" ht="12.75">
      <c r="A2118" s="40"/>
      <c r="B2118" s="41"/>
      <c r="C2118" s="393"/>
      <c r="D2118" s="393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  <c r="AL2118" s="2"/>
      <c r="AM2118" s="2"/>
      <c r="AN2118" s="2"/>
      <c r="AO2118" s="2"/>
      <c r="AP2118" s="2"/>
      <c r="AQ2118" s="2"/>
      <c r="AR2118" s="2"/>
      <c r="AS2118" s="2"/>
      <c r="AT2118" s="2"/>
      <c r="AU2118" s="2"/>
      <c r="AV2118" s="2"/>
      <c r="AW2118" s="2"/>
      <c r="AX2118" s="2"/>
      <c r="AY2118" s="2"/>
      <c r="AZ2118" s="2"/>
      <c r="BA2118" s="2"/>
      <c r="BB2118" s="2"/>
      <c r="BC2118" s="2"/>
      <c r="BD2118" s="2"/>
      <c r="BE2118" s="2"/>
      <c r="BF2118" s="2"/>
      <c r="BG2118" s="2"/>
      <c r="BH2118" s="2"/>
      <c r="BI2118" s="2"/>
      <c r="BJ2118" s="2"/>
      <c r="BK2118" s="2"/>
      <c r="BL2118" s="2"/>
      <c r="BM2118" s="2"/>
      <c r="BN2118" s="2"/>
      <c r="BO2118" s="2"/>
      <c r="BP2118" s="2"/>
      <c r="BQ2118" s="2"/>
      <c r="BR2118" s="2"/>
      <c r="BS2118" s="2"/>
      <c r="BT2118" s="2"/>
      <c r="BU2118" s="2"/>
      <c r="BV2118" s="2"/>
      <c r="BW2118" s="2"/>
      <c r="BX2118" s="2"/>
      <c r="BY2118" s="2"/>
      <c r="BZ2118" s="2"/>
      <c r="CA2118" s="2"/>
      <c r="CB2118" s="2"/>
      <c r="CC2118" s="2"/>
      <c r="CD2118" s="2"/>
      <c r="CE2118" s="2"/>
      <c r="CF2118" s="2"/>
      <c r="CG2118" s="2"/>
      <c r="CH2118" s="2"/>
      <c r="CI2118" s="2"/>
      <c r="CJ2118" s="2"/>
      <c r="CK2118" s="2"/>
      <c r="CL2118" s="2"/>
      <c r="CM2118" s="2"/>
      <c r="CN2118" s="2"/>
      <c r="CO2118" s="2"/>
    </row>
    <row r="2119" spans="1:93" s="1" customFormat="1" ht="12.75">
      <c r="A2119" s="40"/>
      <c r="B2119" s="41"/>
      <c r="C2119" s="393"/>
      <c r="D2119" s="393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  <c r="AL2119" s="2"/>
      <c r="AM2119" s="2"/>
      <c r="AN2119" s="2"/>
      <c r="AO2119" s="2"/>
      <c r="AP2119" s="2"/>
      <c r="AQ2119" s="2"/>
      <c r="AR2119" s="2"/>
      <c r="AS2119" s="2"/>
      <c r="AT2119" s="2"/>
      <c r="AU2119" s="2"/>
      <c r="AV2119" s="2"/>
      <c r="AW2119" s="2"/>
      <c r="AX2119" s="2"/>
      <c r="AY2119" s="2"/>
      <c r="AZ2119" s="2"/>
      <c r="BA2119" s="2"/>
      <c r="BB2119" s="2"/>
      <c r="BC2119" s="2"/>
      <c r="BD2119" s="2"/>
      <c r="BE2119" s="2"/>
      <c r="BF2119" s="2"/>
      <c r="BG2119" s="2"/>
      <c r="BH2119" s="2"/>
      <c r="BI2119" s="2"/>
      <c r="BJ2119" s="2"/>
      <c r="BK2119" s="2"/>
      <c r="BL2119" s="2"/>
      <c r="BM2119" s="2"/>
      <c r="BN2119" s="2"/>
      <c r="BO2119" s="2"/>
      <c r="BP2119" s="2"/>
      <c r="BQ2119" s="2"/>
      <c r="BR2119" s="2"/>
      <c r="BS2119" s="2"/>
      <c r="BT2119" s="2"/>
      <c r="BU2119" s="2"/>
      <c r="BV2119" s="2"/>
      <c r="BW2119" s="2"/>
      <c r="BX2119" s="2"/>
      <c r="BY2119" s="2"/>
      <c r="BZ2119" s="2"/>
      <c r="CA2119" s="2"/>
      <c r="CB2119" s="2"/>
      <c r="CC2119" s="2"/>
      <c r="CD2119" s="2"/>
      <c r="CE2119" s="2"/>
      <c r="CF2119" s="2"/>
      <c r="CG2119" s="2"/>
      <c r="CH2119" s="2"/>
      <c r="CI2119" s="2"/>
      <c r="CJ2119" s="2"/>
      <c r="CK2119" s="2"/>
      <c r="CL2119" s="2"/>
      <c r="CM2119" s="2"/>
      <c r="CN2119" s="2"/>
      <c r="CO2119" s="2"/>
    </row>
    <row r="2120" spans="1:93" s="1" customFormat="1" ht="12.75">
      <c r="A2120" s="40"/>
      <c r="B2120" s="41"/>
      <c r="C2120" s="393"/>
      <c r="D2120" s="393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  <c r="AL2120" s="2"/>
      <c r="AM2120" s="2"/>
      <c r="AN2120" s="2"/>
      <c r="AO2120" s="2"/>
      <c r="AP2120" s="2"/>
      <c r="AQ2120" s="2"/>
      <c r="AR2120" s="2"/>
      <c r="AS2120" s="2"/>
      <c r="AT2120" s="2"/>
      <c r="AU2120" s="2"/>
      <c r="AV2120" s="2"/>
      <c r="AW2120" s="2"/>
      <c r="AX2120" s="2"/>
      <c r="AY2120" s="2"/>
      <c r="AZ2120" s="2"/>
      <c r="BA2120" s="2"/>
      <c r="BB2120" s="2"/>
      <c r="BC2120" s="2"/>
      <c r="BD2120" s="2"/>
      <c r="BE2120" s="2"/>
      <c r="BF2120" s="2"/>
      <c r="BG2120" s="2"/>
      <c r="BH2120" s="2"/>
      <c r="BI2120" s="2"/>
      <c r="BJ2120" s="2"/>
      <c r="BK2120" s="2"/>
      <c r="BL2120" s="2"/>
      <c r="BM2120" s="2"/>
      <c r="BN2120" s="2"/>
      <c r="BO2120" s="2"/>
      <c r="BP2120" s="2"/>
      <c r="BQ2120" s="2"/>
      <c r="BR2120" s="2"/>
      <c r="BS2120" s="2"/>
      <c r="BT2120" s="2"/>
      <c r="BU2120" s="2"/>
      <c r="BV2120" s="2"/>
      <c r="BW2120" s="2"/>
      <c r="BX2120" s="2"/>
      <c r="BY2120" s="2"/>
      <c r="BZ2120" s="2"/>
      <c r="CA2120" s="2"/>
      <c r="CB2120" s="2"/>
      <c r="CC2120" s="2"/>
      <c r="CD2120" s="2"/>
      <c r="CE2120" s="2"/>
      <c r="CF2120" s="2"/>
      <c r="CG2120" s="2"/>
      <c r="CH2120" s="2"/>
      <c r="CI2120" s="2"/>
      <c r="CJ2120" s="2"/>
      <c r="CK2120" s="2"/>
      <c r="CL2120" s="2"/>
      <c r="CM2120" s="2"/>
      <c r="CN2120" s="2"/>
      <c r="CO2120" s="2"/>
    </row>
    <row r="2121" spans="1:93" s="1" customFormat="1" ht="12.75">
      <c r="A2121" s="40"/>
      <c r="B2121" s="41"/>
      <c r="C2121" s="393"/>
      <c r="D2121" s="393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  <c r="AL2121" s="2"/>
      <c r="AM2121" s="2"/>
      <c r="AN2121" s="2"/>
      <c r="AO2121" s="2"/>
      <c r="AP2121" s="2"/>
      <c r="AQ2121" s="2"/>
      <c r="AR2121" s="2"/>
      <c r="AS2121" s="2"/>
      <c r="AT2121" s="2"/>
      <c r="AU2121" s="2"/>
      <c r="AV2121" s="2"/>
      <c r="AW2121" s="2"/>
      <c r="AX2121" s="2"/>
      <c r="AY2121" s="2"/>
      <c r="AZ2121" s="2"/>
      <c r="BA2121" s="2"/>
      <c r="BB2121" s="2"/>
      <c r="BC2121" s="2"/>
      <c r="BD2121" s="2"/>
      <c r="BE2121" s="2"/>
      <c r="BF2121" s="2"/>
      <c r="BG2121" s="2"/>
      <c r="BH2121" s="2"/>
      <c r="BI2121" s="2"/>
      <c r="BJ2121" s="2"/>
      <c r="BK2121" s="2"/>
      <c r="BL2121" s="2"/>
      <c r="BM2121" s="2"/>
      <c r="BN2121" s="2"/>
      <c r="BO2121" s="2"/>
      <c r="BP2121" s="2"/>
      <c r="BQ2121" s="2"/>
      <c r="BR2121" s="2"/>
      <c r="BS2121" s="2"/>
      <c r="BT2121" s="2"/>
      <c r="BU2121" s="2"/>
      <c r="BV2121" s="2"/>
      <c r="BW2121" s="2"/>
      <c r="BX2121" s="2"/>
      <c r="BY2121" s="2"/>
      <c r="BZ2121" s="2"/>
      <c r="CA2121" s="2"/>
      <c r="CB2121" s="2"/>
      <c r="CC2121" s="2"/>
      <c r="CD2121" s="2"/>
      <c r="CE2121" s="2"/>
      <c r="CF2121" s="2"/>
      <c r="CG2121" s="2"/>
      <c r="CH2121" s="2"/>
      <c r="CI2121" s="2"/>
      <c r="CJ2121" s="2"/>
      <c r="CK2121" s="2"/>
      <c r="CL2121" s="2"/>
      <c r="CM2121" s="2"/>
      <c r="CN2121" s="2"/>
      <c r="CO2121" s="2"/>
    </row>
    <row r="2122" spans="1:93" s="1" customFormat="1" ht="12.75">
      <c r="A2122" s="40"/>
      <c r="B2122" s="41"/>
      <c r="C2122" s="393"/>
      <c r="D2122" s="393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  <c r="AL2122" s="2"/>
      <c r="AM2122" s="2"/>
      <c r="AN2122" s="2"/>
      <c r="AO2122" s="2"/>
      <c r="AP2122" s="2"/>
      <c r="AQ2122" s="2"/>
      <c r="AR2122" s="2"/>
      <c r="AS2122" s="2"/>
      <c r="AT2122" s="2"/>
      <c r="AU2122" s="2"/>
      <c r="AV2122" s="2"/>
      <c r="AW2122" s="2"/>
      <c r="AX2122" s="2"/>
      <c r="AY2122" s="2"/>
      <c r="AZ2122" s="2"/>
      <c r="BA2122" s="2"/>
      <c r="BB2122" s="2"/>
      <c r="BC2122" s="2"/>
      <c r="BD2122" s="2"/>
      <c r="BE2122" s="2"/>
      <c r="BF2122" s="2"/>
      <c r="BG2122" s="2"/>
      <c r="BH2122" s="2"/>
      <c r="BI2122" s="2"/>
      <c r="BJ2122" s="2"/>
      <c r="BK2122" s="2"/>
      <c r="BL2122" s="2"/>
      <c r="BM2122" s="2"/>
      <c r="BN2122" s="2"/>
      <c r="BO2122" s="2"/>
      <c r="BP2122" s="2"/>
      <c r="BQ2122" s="2"/>
      <c r="BR2122" s="2"/>
      <c r="BS2122" s="2"/>
      <c r="BT2122" s="2"/>
      <c r="BU2122" s="2"/>
      <c r="BV2122" s="2"/>
      <c r="BW2122" s="2"/>
      <c r="BX2122" s="2"/>
      <c r="BY2122" s="2"/>
      <c r="BZ2122" s="2"/>
      <c r="CA2122" s="2"/>
      <c r="CB2122" s="2"/>
      <c r="CC2122" s="2"/>
      <c r="CD2122" s="2"/>
      <c r="CE2122" s="2"/>
      <c r="CF2122" s="2"/>
      <c r="CG2122" s="2"/>
      <c r="CH2122" s="2"/>
      <c r="CI2122" s="2"/>
      <c r="CJ2122" s="2"/>
      <c r="CK2122" s="2"/>
      <c r="CL2122" s="2"/>
      <c r="CM2122" s="2"/>
      <c r="CN2122" s="2"/>
      <c r="CO2122" s="2"/>
    </row>
    <row r="2123" spans="1:93" s="1" customFormat="1" ht="12.75">
      <c r="A2123" s="40"/>
      <c r="B2123" s="41"/>
      <c r="C2123" s="393"/>
      <c r="D2123" s="393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2"/>
      <c r="AR2123" s="2"/>
      <c r="AS2123" s="2"/>
      <c r="AT2123" s="2"/>
      <c r="AU2123" s="2"/>
      <c r="AV2123" s="2"/>
      <c r="AW2123" s="2"/>
      <c r="AX2123" s="2"/>
      <c r="AY2123" s="2"/>
      <c r="AZ2123" s="2"/>
      <c r="BA2123" s="2"/>
      <c r="BB2123" s="2"/>
      <c r="BC2123" s="2"/>
      <c r="BD2123" s="2"/>
      <c r="BE2123" s="2"/>
      <c r="BF2123" s="2"/>
      <c r="BG2123" s="2"/>
      <c r="BH2123" s="2"/>
      <c r="BI2123" s="2"/>
      <c r="BJ2123" s="2"/>
      <c r="BK2123" s="2"/>
      <c r="BL2123" s="2"/>
      <c r="BM2123" s="2"/>
      <c r="BN2123" s="2"/>
      <c r="BO2123" s="2"/>
      <c r="BP2123" s="2"/>
      <c r="BQ2123" s="2"/>
      <c r="BR2123" s="2"/>
      <c r="BS2123" s="2"/>
      <c r="BT2123" s="2"/>
      <c r="BU2123" s="2"/>
      <c r="BV2123" s="2"/>
      <c r="BW2123" s="2"/>
      <c r="BX2123" s="2"/>
      <c r="BY2123" s="2"/>
      <c r="BZ2123" s="2"/>
      <c r="CA2123" s="2"/>
      <c r="CB2123" s="2"/>
      <c r="CC2123" s="2"/>
      <c r="CD2123" s="2"/>
      <c r="CE2123" s="2"/>
      <c r="CF2123" s="2"/>
      <c r="CG2123" s="2"/>
      <c r="CH2123" s="2"/>
      <c r="CI2123" s="2"/>
      <c r="CJ2123" s="2"/>
      <c r="CK2123" s="2"/>
      <c r="CL2123" s="2"/>
      <c r="CM2123" s="2"/>
      <c r="CN2123" s="2"/>
      <c r="CO2123" s="2"/>
    </row>
    <row r="2124" spans="1:93" s="1" customFormat="1" ht="12.75">
      <c r="A2124" s="40"/>
      <c r="B2124" s="41"/>
      <c r="C2124" s="393"/>
      <c r="D2124" s="393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2"/>
      <c r="AR2124" s="2"/>
      <c r="AS2124" s="2"/>
      <c r="AT2124" s="2"/>
      <c r="AU2124" s="2"/>
      <c r="AV2124" s="2"/>
      <c r="AW2124" s="2"/>
      <c r="AX2124" s="2"/>
      <c r="AY2124" s="2"/>
      <c r="AZ2124" s="2"/>
      <c r="BA2124" s="2"/>
      <c r="BB2124" s="2"/>
      <c r="BC2124" s="2"/>
      <c r="BD2124" s="2"/>
      <c r="BE2124" s="2"/>
      <c r="BF2124" s="2"/>
      <c r="BG2124" s="2"/>
      <c r="BH2124" s="2"/>
      <c r="BI2124" s="2"/>
      <c r="BJ2124" s="2"/>
      <c r="BK2124" s="2"/>
      <c r="BL2124" s="2"/>
      <c r="BM2124" s="2"/>
      <c r="BN2124" s="2"/>
      <c r="BO2124" s="2"/>
      <c r="BP2124" s="2"/>
      <c r="BQ2124" s="2"/>
      <c r="BR2124" s="2"/>
      <c r="BS2124" s="2"/>
      <c r="BT2124" s="2"/>
      <c r="BU2124" s="2"/>
      <c r="BV2124" s="2"/>
      <c r="BW2124" s="2"/>
      <c r="BX2124" s="2"/>
      <c r="BY2124" s="2"/>
      <c r="BZ2124" s="2"/>
      <c r="CA2124" s="2"/>
      <c r="CB2124" s="2"/>
      <c r="CC2124" s="2"/>
      <c r="CD2124" s="2"/>
      <c r="CE2124" s="2"/>
      <c r="CF2124" s="2"/>
      <c r="CG2124" s="2"/>
      <c r="CH2124" s="2"/>
      <c r="CI2124" s="2"/>
      <c r="CJ2124" s="2"/>
      <c r="CK2124" s="2"/>
      <c r="CL2124" s="2"/>
      <c r="CM2124" s="2"/>
      <c r="CN2124" s="2"/>
      <c r="CO2124" s="2"/>
    </row>
    <row r="2125" spans="1:93" s="1" customFormat="1" ht="12.75">
      <c r="A2125" s="40"/>
      <c r="B2125" s="41"/>
      <c r="C2125" s="393"/>
      <c r="D2125" s="393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P2125" s="2"/>
      <c r="AQ2125" s="2"/>
      <c r="AR2125" s="2"/>
      <c r="AS2125" s="2"/>
      <c r="AT2125" s="2"/>
      <c r="AU2125" s="2"/>
      <c r="AV2125" s="2"/>
      <c r="AW2125" s="2"/>
      <c r="AX2125" s="2"/>
      <c r="AY2125" s="2"/>
      <c r="AZ2125" s="2"/>
      <c r="BA2125" s="2"/>
      <c r="BB2125" s="2"/>
      <c r="BC2125" s="2"/>
      <c r="BD2125" s="2"/>
      <c r="BE2125" s="2"/>
      <c r="BF2125" s="2"/>
      <c r="BG2125" s="2"/>
      <c r="BH2125" s="2"/>
      <c r="BI2125" s="2"/>
      <c r="BJ2125" s="2"/>
      <c r="BK2125" s="2"/>
      <c r="BL2125" s="2"/>
      <c r="BM2125" s="2"/>
      <c r="BN2125" s="2"/>
      <c r="BO2125" s="2"/>
      <c r="BP2125" s="2"/>
      <c r="BQ2125" s="2"/>
      <c r="BR2125" s="2"/>
      <c r="BS2125" s="2"/>
      <c r="BT2125" s="2"/>
      <c r="BU2125" s="2"/>
      <c r="BV2125" s="2"/>
      <c r="BW2125" s="2"/>
      <c r="BX2125" s="2"/>
      <c r="BY2125" s="2"/>
      <c r="BZ2125" s="2"/>
      <c r="CA2125" s="2"/>
      <c r="CB2125" s="2"/>
      <c r="CC2125" s="2"/>
      <c r="CD2125" s="2"/>
      <c r="CE2125" s="2"/>
      <c r="CF2125" s="2"/>
      <c r="CG2125" s="2"/>
      <c r="CH2125" s="2"/>
      <c r="CI2125" s="2"/>
      <c r="CJ2125" s="2"/>
      <c r="CK2125" s="2"/>
      <c r="CL2125" s="2"/>
      <c r="CM2125" s="2"/>
      <c r="CN2125" s="2"/>
      <c r="CO2125" s="2"/>
    </row>
    <row r="2126" spans="1:93" s="1" customFormat="1" ht="12.75">
      <c r="A2126" s="40"/>
      <c r="B2126" s="41"/>
      <c r="C2126" s="393"/>
      <c r="D2126" s="393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P2126" s="2"/>
      <c r="AQ2126" s="2"/>
      <c r="AR2126" s="2"/>
      <c r="AS2126" s="2"/>
      <c r="AT2126" s="2"/>
      <c r="AU2126" s="2"/>
      <c r="AV2126" s="2"/>
      <c r="AW2126" s="2"/>
      <c r="AX2126" s="2"/>
      <c r="AY2126" s="2"/>
      <c r="AZ2126" s="2"/>
      <c r="BA2126" s="2"/>
      <c r="BB2126" s="2"/>
      <c r="BC2126" s="2"/>
      <c r="BD2126" s="2"/>
      <c r="BE2126" s="2"/>
      <c r="BF2126" s="2"/>
      <c r="BG2126" s="2"/>
      <c r="BH2126" s="2"/>
      <c r="BI2126" s="2"/>
      <c r="BJ2126" s="2"/>
      <c r="BK2126" s="2"/>
      <c r="BL2126" s="2"/>
      <c r="BM2126" s="2"/>
      <c r="BN2126" s="2"/>
      <c r="BO2126" s="2"/>
      <c r="BP2126" s="2"/>
      <c r="BQ2126" s="2"/>
      <c r="BR2126" s="2"/>
      <c r="BS2126" s="2"/>
      <c r="BT2126" s="2"/>
      <c r="BU2126" s="2"/>
      <c r="BV2126" s="2"/>
      <c r="BW2126" s="2"/>
      <c r="BX2126" s="2"/>
      <c r="BY2126" s="2"/>
      <c r="BZ2126" s="2"/>
      <c r="CA2126" s="2"/>
      <c r="CB2126" s="2"/>
      <c r="CC2126" s="2"/>
      <c r="CD2126" s="2"/>
      <c r="CE2126" s="2"/>
      <c r="CF2126" s="2"/>
      <c r="CG2126" s="2"/>
      <c r="CH2126" s="2"/>
      <c r="CI2126" s="2"/>
      <c r="CJ2126" s="2"/>
      <c r="CK2126" s="2"/>
      <c r="CL2126" s="2"/>
      <c r="CM2126" s="2"/>
      <c r="CN2126" s="2"/>
      <c r="CO2126" s="2"/>
    </row>
    <row r="2127" spans="1:93" s="1" customFormat="1" ht="12.75">
      <c r="A2127" s="40"/>
      <c r="B2127" s="41"/>
      <c r="C2127" s="393"/>
      <c r="D2127" s="393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  <c r="AL2127" s="2"/>
      <c r="AM2127" s="2"/>
      <c r="AN2127" s="2"/>
      <c r="AO2127" s="2"/>
      <c r="AP2127" s="2"/>
      <c r="AQ2127" s="2"/>
      <c r="AR2127" s="2"/>
      <c r="AS2127" s="2"/>
      <c r="AT2127" s="2"/>
      <c r="AU2127" s="2"/>
      <c r="AV2127" s="2"/>
      <c r="AW2127" s="2"/>
      <c r="AX2127" s="2"/>
      <c r="AY2127" s="2"/>
      <c r="AZ2127" s="2"/>
      <c r="BA2127" s="2"/>
      <c r="BB2127" s="2"/>
      <c r="BC2127" s="2"/>
      <c r="BD2127" s="2"/>
      <c r="BE2127" s="2"/>
      <c r="BF2127" s="2"/>
      <c r="BG2127" s="2"/>
      <c r="BH2127" s="2"/>
      <c r="BI2127" s="2"/>
      <c r="BJ2127" s="2"/>
      <c r="BK2127" s="2"/>
      <c r="BL2127" s="2"/>
      <c r="BM2127" s="2"/>
      <c r="BN2127" s="2"/>
      <c r="BO2127" s="2"/>
      <c r="BP2127" s="2"/>
      <c r="BQ2127" s="2"/>
      <c r="BR2127" s="2"/>
      <c r="BS2127" s="2"/>
      <c r="BT2127" s="2"/>
      <c r="BU2127" s="2"/>
      <c r="BV2127" s="2"/>
      <c r="BW2127" s="2"/>
      <c r="BX2127" s="2"/>
      <c r="BY2127" s="2"/>
      <c r="BZ2127" s="2"/>
      <c r="CA2127" s="2"/>
      <c r="CB2127" s="2"/>
      <c r="CC2127" s="2"/>
      <c r="CD2127" s="2"/>
      <c r="CE2127" s="2"/>
      <c r="CF2127" s="2"/>
      <c r="CG2127" s="2"/>
      <c r="CH2127" s="2"/>
      <c r="CI2127" s="2"/>
      <c r="CJ2127" s="2"/>
      <c r="CK2127" s="2"/>
      <c r="CL2127" s="2"/>
      <c r="CM2127" s="2"/>
      <c r="CN2127" s="2"/>
      <c r="CO2127" s="2"/>
    </row>
    <row r="2128" spans="1:93" s="1" customFormat="1" ht="12.75">
      <c r="A2128" s="40"/>
      <c r="B2128" s="41"/>
      <c r="C2128" s="393"/>
      <c r="D2128" s="393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P2128" s="2"/>
      <c r="AQ2128" s="2"/>
      <c r="AR2128" s="2"/>
      <c r="AS2128" s="2"/>
      <c r="AT2128" s="2"/>
      <c r="AU2128" s="2"/>
      <c r="AV2128" s="2"/>
      <c r="AW2128" s="2"/>
      <c r="AX2128" s="2"/>
      <c r="AY2128" s="2"/>
      <c r="AZ2128" s="2"/>
      <c r="BA2128" s="2"/>
      <c r="BB2128" s="2"/>
      <c r="BC2128" s="2"/>
      <c r="BD2128" s="2"/>
      <c r="BE2128" s="2"/>
      <c r="BF2128" s="2"/>
      <c r="BG2128" s="2"/>
      <c r="BH2128" s="2"/>
      <c r="BI2128" s="2"/>
      <c r="BJ2128" s="2"/>
      <c r="BK2128" s="2"/>
      <c r="BL2128" s="2"/>
      <c r="BM2128" s="2"/>
      <c r="BN2128" s="2"/>
      <c r="BO2128" s="2"/>
      <c r="BP2128" s="2"/>
      <c r="BQ2128" s="2"/>
      <c r="BR2128" s="2"/>
      <c r="BS2128" s="2"/>
      <c r="BT2128" s="2"/>
      <c r="BU2128" s="2"/>
      <c r="BV2128" s="2"/>
      <c r="BW2128" s="2"/>
      <c r="BX2128" s="2"/>
      <c r="BY2128" s="2"/>
      <c r="BZ2128" s="2"/>
      <c r="CA2128" s="2"/>
      <c r="CB2128" s="2"/>
      <c r="CC2128" s="2"/>
      <c r="CD2128" s="2"/>
      <c r="CE2128" s="2"/>
      <c r="CF2128" s="2"/>
      <c r="CG2128" s="2"/>
      <c r="CH2128" s="2"/>
      <c r="CI2128" s="2"/>
      <c r="CJ2128" s="2"/>
      <c r="CK2128" s="2"/>
      <c r="CL2128" s="2"/>
      <c r="CM2128" s="2"/>
      <c r="CN2128" s="2"/>
      <c r="CO2128" s="2"/>
    </row>
    <row r="2129" spans="1:93" s="1" customFormat="1" ht="12.75">
      <c r="A2129" s="40"/>
      <c r="B2129" s="41"/>
      <c r="C2129" s="393"/>
      <c r="D2129" s="393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P2129" s="2"/>
      <c r="AQ2129" s="2"/>
      <c r="AR2129" s="2"/>
      <c r="AS2129" s="2"/>
      <c r="AT2129" s="2"/>
      <c r="AU2129" s="2"/>
      <c r="AV2129" s="2"/>
      <c r="AW2129" s="2"/>
      <c r="AX2129" s="2"/>
      <c r="AY2129" s="2"/>
      <c r="AZ2129" s="2"/>
      <c r="BA2129" s="2"/>
      <c r="BB2129" s="2"/>
      <c r="BC2129" s="2"/>
      <c r="BD2129" s="2"/>
      <c r="BE2129" s="2"/>
      <c r="BF2129" s="2"/>
      <c r="BG2129" s="2"/>
      <c r="BH2129" s="2"/>
      <c r="BI2129" s="2"/>
      <c r="BJ2129" s="2"/>
      <c r="BK2129" s="2"/>
      <c r="BL2129" s="2"/>
      <c r="BM2129" s="2"/>
      <c r="BN2129" s="2"/>
      <c r="BO2129" s="2"/>
      <c r="BP2129" s="2"/>
      <c r="BQ2129" s="2"/>
      <c r="BR2129" s="2"/>
      <c r="BS2129" s="2"/>
      <c r="BT2129" s="2"/>
      <c r="BU2129" s="2"/>
      <c r="BV2129" s="2"/>
      <c r="BW2129" s="2"/>
      <c r="BX2129" s="2"/>
      <c r="BY2129" s="2"/>
      <c r="BZ2129" s="2"/>
      <c r="CA2129" s="2"/>
      <c r="CB2129" s="2"/>
      <c r="CC2129" s="2"/>
      <c r="CD2129" s="2"/>
      <c r="CE2129" s="2"/>
      <c r="CF2129" s="2"/>
      <c r="CG2129" s="2"/>
      <c r="CH2129" s="2"/>
      <c r="CI2129" s="2"/>
      <c r="CJ2129" s="2"/>
      <c r="CK2129" s="2"/>
      <c r="CL2129" s="2"/>
      <c r="CM2129" s="2"/>
      <c r="CN2129" s="2"/>
      <c r="CO2129" s="2"/>
    </row>
    <row r="2130" spans="1:93" s="1" customFormat="1" ht="12.75">
      <c r="A2130" s="40"/>
      <c r="B2130" s="41"/>
      <c r="C2130" s="393"/>
      <c r="D2130" s="393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P2130" s="2"/>
      <c r="AQ2130" s="2"/>
      <c r="AR2130" s="2"/>
      <c r="AS2130" s="2"/>
      <c r="AT2130" s="2"/>
      <c r="AU2130" s="2"/>
      <c r="AV2130" s="2"/>
      <c r="AW2130" s="2"/>
      <c r="AX2130" s="2"/>
      <c r="AY2130" s="2"/>
      <c r="AZ2130" s="2"/>
      <c r="BA2130" s="2"/>
      <c r="BB2130" s="2"/>
      <c r="BC2130" s="2"/>
      <c r="BD2130" s="2"/>
      <c r="BE2130" s="2"/>
      <c r="BF2130" s="2"/>
      <c r="BG2130" s="2"/>
      <c r="BH2130" s="2"/>
      <c r="BI2130" s="2"/>
      <c r="BJ2130" s="2"/>
      <c r="BK2130" s="2"/>
      <c r="BL2130" s="2"/>
      <c r="BM2130" s="2"/>
      <c r="BN2130" s="2"/>
      <c r="BO2130" s="2"/>
      <c r="BP2130" s="2"/>
      <c r="BQ2130" s="2"/>
      <c r="BR2130" s="2"/>
      <c r="BS2130" s="2"/>
      <c r="BT2130" s="2"/>
      <c r="BU2130" s="2"/>
      <c r="BV2130" s="2"/>
      <c r="BW2130" s="2"/>
      <c r="BX2130" s="2"/>
      <c r="BY2130" s="2"/>
      <c r="BZ2130" s="2"/>
      <c r="CA2130" s="2"/>
      <c r="CB2130" s="2"/>
      <c r="CC2130" s="2"/>
      <c r="CD2130" s="2"/>
      <c r="CE2130" s="2"/>
      <c r="CF2130" s="2"/>
      <c r="CG2130" s="2"/>
      <c r="CH2130" s="2"/>
      <c r="CI2130" s="2"/>
      <c r="CJ2130" s="2"/>
      <c r="CK2130" s="2"/>
      <c r="CL2130" s="2"/>
      <c r="CM2130" s="2"/>
      <c r="CN2130" s="2"/>
      <c r="CO2130" s="2"/>
    </row>
    <row r="2131" spans="1:93" s="1" customFormat="1" ht="12.75">
      <c r="A2131" s="40"/>
      <c r="B2131" s="41"/>
      <c r="C2131" s="393"/>
      <c r="D2131" s="393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P2131" s="2"/>
      <c r="AQ2131" s="2"/>
      <c r="AR2131" s="2"/>
      <c r="AS2131" s="2"/>
      <c r="AT2131" s="2"/>
      <c r="AU2131" s="2"/>
      <c r="AV2131" s="2"/>
      <c r="AW2131" s="2"/>
      <c r="AX2131" s="2"/>
      <c r="AY2131" s="2"/>
      <c r="AZ2131" s="2"/>
      <c r="BA2131" s="2"/>
      <c r="BB2131" s="2"/>
      <c r="BC2131" s="2"/>
      <c r="BD2131" s="2"/>
      <c r="BE2131" s="2"/>
      <c r="BF2131" s="2"/>
      <c r="BG2131" s="2"/>
      <c r="BH2131" s="2"/>
      <c r="BI2131" s="2"/>
      <c r="BJ2131" s="2"/>
      <c r="BK2131" s="2"/>
      <c r="BL2131" s="2"/>
      <c r="BM2131" s="2"/>
      <c r="BN2131" s="2"/>
      <c r="BO2131" s="2"/>
      <c r="BP2131" s="2"/>
      <c r="BQ2131" s="2"/>
      <c r="BR2131" s="2"/>
      <c r="BS2131" s="2"/>
      <c r="BT2131" s="2"/>
      <c r="BU2131" s="2"/>
      <c r="BV2131" s="2"/>
      <c r="BW2131" s="2"/>
      <c r="BX2131" s="2"/>
      <c r="BY2131" s="2"/>
      <c r="BZ2131" s="2"/>
      <c r="CA2131" s="2"/>
      <c r="CB2131" s="2"/>
      <c r="CC2131" s="2"/>
      <c r="CD2131" s="2"/>
      <c r="CE2131" s="2"/>
      <c r="CF2131" s="2"/>
      <c r="CG2131" s="2"/>
      <c r="CH2131" s="2"/>
      <c r="CI2131" s="2"/>
      <c r="CJ2131" s="2"/>
      <c r="CK2131" s="2"/>
      <c r="CL2131" s="2"/>
      <c r="CM2131" s="2"/>
      <c r="CN2131" s="2"/>
      <c r="CO2131" s="2"/>
    </row>
    <row r="2132" spans="1:93" s="1" customFormat="1" ht="12.75">
      <c r="A2132" s="40"/>
      <c r="B2132" s="41"/>
      <c r="C2132" s="393"/>
      <c r="D2132" s="393"/>
      <c r="E2132" s="50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P2132" s="2"/>
      <c r="AQ2132" s="2"/>
      <c r="AR2132" s="2"/>
      <c r="AS2132" s="2"/>
      <c r="AT2132" s="2"/>
      <c r="AU2132" s="2"/>
      <c r="AV2132" s="2"/>
      <c r="AW2132" s="2"/>
      <c r="AX2132" s="2"/>
      <c r="AY2132" s="2"/>
      <c r="AZ2132" s="2"/>
      <c r="BA2132" s="2"/>
      <c r="BB2132" s="2"/>
      <c r="BC2132" s="2"/>
      <c r="BD2132" s="2"/>
      <c r="BE2132" s="2"/>
      <c r="BF2132" s="2"/>
      <c r="BG2132" s="2"/>
      <c r="BH2132" s="2"/>
      <c r="BI2132" s="2"/>
      <c r="BJ2132" s="2"/>
      <c r="BK2132" s="2"/>
      <c r="BL2132" s="2"/>
      <c r="BM2132" s="2"/>
      <c r="BN2132" s="2"/>
      <c r="BO2132" s="2"/>
      <c r="BP2132" s="2"/>
      <c r="BQ2132" s="2"/>
      <c r="BR2132" s="2"/>
      <c r="BS2132" s="2"/>
      <c r="BT2132" s="2"/>
      <c r="BU2132" s="2"/>
      <c r="BV2132" s="2"/>
      <c r="BW2132" s="2"/>
      <c r="BX2132" s="2"/>
      <c r="BY2132" s="2"/>
      <c r="BZ2132" s="2"/>
      <c r="CA2132" s="2"/>
      <c r="CB2132" s="2"/>
      <c r="CC2132" s="2"/>
      <c r="CD2132" s="2"/>
      <c r="CE2132" s="2"/>
      <c r="CF2132" s="2"/>
      <c r="CG2132" s="2"/>
      <c r="CH2132" s="2"/>
      <c r="CI2132" s="2"/>
      <c r="CJ2132" s="2"/>
      <c r="CK2132" s="2"/>
      <c r="CL2132" s="2"/>
      <c r="CM2132" s="2"/>
      <c r="CN2132" s="2"/>
      <c r="CO2132" s="2"/>
    </row>
    <row r="2133" spans="1:93" s="1" customFormat="1" ht="12.75">
      <c r="A2133" s="40"/>
      <c r="B2133" s="41"/>
      <c r="C2133" s="393"/>
      <c r="D2133" s="393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P2133" s="2"/>
      <c r="AQ2133" s="2"/>
      <c r="AR2133" s="2"/>
      <c r="AS2133" s="2"/>
      <c r="AT2133" s="2"/>
      <c r="AU2133" s="2"/>
      <c r="AV2133" s="2"/>
      <c r="AW2133" s="2"/>
      <c r="AX2133" s="2"/>
      <c r="AY2133" s="2"/>
      <c r="AZ2133" s="2"/>
      <c r="BA2133" s="2"/>
      <c r="BB2133" s="2"/>
      <c r="BC2133" s="2"/>
      <c r="BD2133" s="2"/>
      <c r="BE2133" s="2"/>
      <c r="BF2133" s="2"/>
      <c r="BG2133" s="2"/>
      <c r="BH2133" s="2"/>
      <c r="BI2133" s="2"/>
      <c r="BJ2133" s="2"/>
      <c r="BK2133" s="2"/>
      <c r="BL2133" s="2"/>
      <c r="BM2133" s="2"/>
      <c r="BN2133" s="2"/>
      <c r="BO2133" s="2"/>
      <c r="BP2133" s="2"/>
      <c r="BQ2133" s="2"/>
      <c r="BR2133" s="2"/>
      <c r="BS2133" s="2"/>
      <c r="BT2133" s="2"/>
      <c r="BU2133" s="2"/>
      <c r="BV2133" s="2"/>
      <c r="BW2133" s="2"/>
      <c r="BX2133" s="2"/>
      <c r="BY2133" s="2"/>
      <c r="BZ2133" s="2"/>
      <c r="CA2133" s="2"/>
      <c r="CB2133" s="2"/>
      <c r="CC2133" s="2"/>
      <c r="CD2133" s="2"/>
      <c r="CE2133" s="2"/>
      <c r="CF2133" s="2"/>
      <c r="CG2133" s="2"/>
      <c r="CH2133" s="2"/>
      <c r="CI2133" s="2"/>
      <c r="CJ2133" s="2"/>
      <c r="CK2133" s="2"/>
      <c r="CL2133" s="2"/>
      <c r="CM2133" s="2"/>
      <c r="CN2133" s="2"/>
      <c r="CO2133" s="2"/>
    </row>
    <row r="2134" spans="1:93" s="1" customFormat="1" ht="12.75">
      <c r="A2134" s="40"/>
      <c r="B2134" s="41"/>
      <c r="C2134" s="393"/>
      <c r="D2134" s="393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P2134" s="2"/>
      <c r="AQ2134" s="2"/>
      <c r="AR2134" s="2"/>
      <c r="AS2134" s="2"/>
      <c r="AT2134" s="2"/>
      <c r="AU2134" s="2"/>
      <c r="AV2134" s="2"/>
      <c r="AW2134" s="2"/>
      <c r="AX2134" s="2"/>
      <c r="AY2134" s="2"/>
      <c r="AZ2134" s="2"/>
      <c r="BA2134" s="2"/>
      <c r="BB2134" s="2"/>
      <c r="BC2134" s="2"/>
      <c r="BD2134" s="2"/>
      <c r="BE2134" s="2"/>
      <c r="BF2134" s="2"/>
      <c r="BG2134" s="2"/>
      <c r="BH2134" s="2"/>
      <c r="BI2134" s="2"/>
      <c r="BJ2134" s="2"/>
      <c r="BK2134" s="2"/>
      <c r="BL2134" s="2"/>
      <c r="BM2134" s="2"/>
      <c r="BN2134" s="2"/>
      <c r="BO2134" s="2"/>
      <c r="BP2134" s="2"/>
      <c r="BQ2134" s="2"/>
      <c r="BR2134" s="2"/>
      <c r="BS2134" s="2"/>
      <c r="BT2134" s="2"/>
      <c r="BU2134" s="2"/>
      <c r="BV2134" s="2"/>
      <c r="BW2134" s="2"/>
      <c r="BX2134" s="2"/>
      <c r="BY2134" s="2"/>
      <c r="BZ2134" s="2"/>
      <c r="CA2134" s="2"/>
      <c r="CB2134" s="2"/>
      <c r="CC2134" s="2"/>
      <c r="CD2134" s="2"/>
      <c r="CE2134" s="2"/>
      <c r="CF2134" s="2"/>
      <c r="CG2134" s="2"/>
      <c r="CH2134" s="2"/>
      <c r="CI2134" s="2"/>
      <c r="CJ2134" s="2"/>
      <c r="CK2134" s="2"/>
      <c r="CL2134" s="2"/>
      <c r="CM2134" s="2"/>
      <c r="CN2134" s="2"/>
      <c r="CO2134" s="2"/>
    </row>
    <row r="2135" spans="1:93" s="1" customFormat="1" ht="12.75">
      <c r="A2135" s="40"/>
      <c r="B2135" s="41"/>
      <c r="C2135" s="393"/>
      <c r="D2135" s="393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P2135" s="2"/>
      <c r="AQ2135" s="2"/>
      <c r="AR2135" s="2"/>
      <c r="AS2135" s="2"/>
      <c r="AT2135" s="2"/>
      <c r="AU2135" s="2"/>
      <c r="AV2135" s="2"/>
      <c r="AW2135" s="2"/>
      <c r="AX2135" s="2"/>
      <c r="AY2135" s="2"/>
      <c r="AZ2135" s="2"/>
      <c r="BA2135" s="2"/>
      <c r="BB2135" s="2"/>
      <c r="BC2135" s="2"/>
      <c r="BD2135" s="2"/>
      <c r="BE2135" s="2"/>
      <c r="BF2135" s="2"/>
      <c r="BG2135" s="2"/>
      <c r="BH2135" s="2"/>
      <c r="BI2135" s="2"/>
      <c r="BJ2135" s="2"/>
      <c r="BK2135" s="2"/>
      <c r="BL2135" s="2"/>
      <c r="BM2135" s="2"/>
      <c r="BN2135" s="2"/>
      <c r="BO2135" s="2"/>
      <c r="BP2135" s="2"/>
      <c r="BQ2135" s="2"/>
      <c r="BR2135" s="2"/>
      <c r="BS2135" s="2"/>
      <c r="BT2135" s="2"/>
      <c r="BU2135" s="2"/>
      <c r="BV2135" s="2"/>
      <c r="BW2135" s="2"/>
      <c r="BX2135" s="2"/>
      <c r="BY2135" s="2"/>
      <c r="BZ2135" s="2"/>
      <c r="CA2135" s="2"/>
      <c r="CB2135" s="2"/>
      <c r="CC2135" s="2"/>
      <c r="CD2135" s="2"/>
      <c r="CE2135" s="2"/>
      <c r="CF2135" s="2"/>
      <c r="CG2135" s="2"/>
      <c r="CH2135" s="2"/>
      <c r="CI2135" s="2"/>
      <c r="CJ2135" s="2"/>
      <c r="CK2135" s="2"/>
      <c r="CL2135" s="2"/>
      <c r="CM2135" s="2"/>
      <c r="CN2135" s="2"/>
      <c r="CO2135" s="2"/>
    </row>
    <row r="2136" spans="1:93" s="1" customFormat="1" ht="12.75">
      <c r="A2136" s="40"/>
      <c r="B2136" s="41"/>
      <c r="C2136" s="393"/>
      <c r="D2136" s="393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P2136" s="2"/>
      <c r="AQ2136" s="2"/>
      <c r="AR2136" s="2"/>
      <c r="AS2136" s="2"/>
      <c r="AT2136" s="2"/>
      <c r="AU2136" s="2"/>
      <c r="AV2136" s="2"/>
      <c r="AW2136" s="2"/>
      <c r="AX2136" s="2"/>
      <c r="AY2136" s="2"/>
      <c r="AZ2136" s="2"/>
      <c r="BA2136" s="2"/>
      <c r="BB2136" s="2"/>
      <c r="BC2136" s="2"/>
      <c r="BD2136" s="2"/>
      <c r="BE2136" s="2"/>
      <c r="BF2136" s="2"/>
      <c r="BG2136" s="2"/>
      <c r="BH2136" s="2"/>
      <c r="BI2136" s="2"/>
      <c r="BJ2136" s="2"/>
      <c r="BK2136" s="2"/>
      <c r="BL2136" s="2"/>
      <c r="BM2136" s="2"/>
      <c r="BN2136" s="2"/>
      <c r="BO2136" s="2"/>
      <c r="BP2136" s="2"/>
      <c r="BQ2136" s="2"/>
      <c r="BR2136" s="2"/>
      <c r="BS2136" s="2"/>
      <c r="BT2136" s="2"/>
      <c r="BU2136" s="2"/>
      <c r="BV2136" s="2"/>
      <c r="BW2136" s="2"/>
      <c r="BX2136" s="2"/>
      <c r="BY2136" s="2"/>
      <c r="BZ2136" s="2"/>
      <c r="CA2136" s="2"/>
      <c r="CB2136" s="2"/>
      <c r="CC2136" s="2"/>
      <c r="CD2136" s="2"/>
      <c r="CE2136" s="2"/>
      <c r="CF2136" s="2"/>
      <c r="CG2136" s="2"/>
      <c r="CH2136" s="2"/>
      <c r="CI2136" s="2"/>
      <c r="CJ2136" s="2"/>
      <c r="CK2136" s="2"/>
      <c r="CL2136" s="2"/>
      <c r="CM2136" s="2"/>
      <c r="CN2136" s="2"/>
      <c r="CO2136" s="2"/>
    </row>
    <row r="2137" spans="1:93" s="1" customFormat="1" ht="12.75">
      <c r="A2137" s="40"/>
      <c r="B2137" s="49"/>
      <c r="C2137" s="393"/>
      <c r="D2137" s="393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P2137" s="2"/>
      <c r="AQ2137" s="2"/>
      <c r="AR2137" s="2"/>
      <c r="AS2137" s="2"/>
      <c r="AT2137" s="2"/>
      <c r="AU2137" s="2"/>
      <c r="AV2137" s="2"/>
      <c r="AW2137" s="2"/>
      <c r="AX2137" s="2"/>
      <c r="AY2137" s="2"/>
      <c r="AZ2137" s="2"/>
      <c r="BA2137" s="2"/>
      <c r="BB2137" s="2"/>
      <c r="BC2137" s="2"/>
      <c r="BD2137" s="2"/>
      <c r="BE2137" s="2"/>
      <c r="BF2137" s="2"/>
      <c r="BG2137" s="2"/>
      <c r="BH2137" s="2"/>
      <c r="BI2137" s="2"/>
      <c r="BJ2137" s="2"/>
      <c r="BK2137" s="2"/>
      <c r="BL2137" s="2"/>
      <c r="BM2137" s="2"/>
      <c r="BN2137" s="2"/>
      <c r="BO2137" s="2"/>
      <c r="BP2137" s="2"/>
      <c r="BQ2137" s="2"/>
      <c r="BR2137" s="2"/>
      <c r="BS2137" s="2"/>
      <c r="BT2137" s="2"/>
      <c r="BU2137" s="2"/>
      <c r="BV2137" s="2"/>
      <c r="BW2137" s="2"/>
      <c r="BX2137" s="2"/>
      <c r="BY2137" s="2"/>
      <c r="BZ2137" s="2"/>
      <c r="CA2137" s="2"/>
      <c r="CB2137" s="2"/>
      <c r="CC2137" s="2"/>
      <c r="CD2137" s="2"/>
      <c r="CE2137" s="2"/>
      <c r="CF2137" s="2"/>
      <c r="CG2137" s="2"/>
      <c r="CH2137" s="2"/>
      <c r="CI2137" s="2"/>
      <c r="CJ2137" s="2"/>
      <c r="CK2137" s="2"/>
      <c r="CL2137" s="2"/>
      <c r="CM2137" s="2"/>
      <c r="CN2137" s="2"/>
      <c r="CO2137" s="2"/>
    </row>
    <row r="2138" spans="1:93" s="1" customFormat="1" ht="12.75">
      <c r="A2138" s="40"/>
      <c r="B2138" s="49"/>
      <c r="C2138" s="393"/>
      <c r="D2138" s="393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P2138" s="2"/>
      <c r="AQ2138" s="2"/>
      <c r="AR2138" s="2"/>
      <c r="AS2138" s="2"/>
      <c r="AT2138" s="2"/>
      <c r="AU2138" s="2"/>
      <c r="AV2138" s="2"/>
      <c r="AW2138" s="2"/>
      <c r="AX2138" s="2"/>
      <c r="AY2138" s="2"/>
      <c r="AZ2138" s="2"/>
      <c r="BA2138" s="2"/>
      <c r="BB2138" s="2"/>
      <c r="BC2138" s="2"/>
      <c r="BD2138" s="2"/>
      <c r="BE2138" s="2"/>
      <c r="BF2138" s="2"/>
      <c r="BG2138" s="2"/>
      <c r="BH2138" s="2"/>
      <c r="BI2138" s="2"/>
      <c r="BJ2138" s="2"/>
      <c r="BK2138" s="2"/>
      <c r="BL2138" s="2"/>
      <c r="BM2138" s="2"/>
      <c r="BN2138" s="2"/>
      <c r="BO2138" s="2"/>
      <c r="BP2138" s="2"/>
      <c r="BQ2138" s="2"/>
      <c r="BR2138" s="2"/>
      <c r="BS2138" s="2"/>
      <c r="BT2138" s="2"/>
      <c r="BU2138" s="2"/>
      <c r="BV2138" s="2"/>
      <c r="BW2138" s="2"/>
      <c r="BX2138" s="2"/>
      <c r="BY2138" s="2"/>
      <c r="BZ2138" s="2"/>
      <c r="CA2138" s="2"/>
      <c r="CB2138" s="2"/>
      <c r="CC2138" s="2"/>
      <c r="CD2138" s="2"/>
      <c r="CE2138" s="2"/>
      <c r="CF2138" s="2"/>
      <c r="CG2138" s="2"/>
      <c r="CH2138" s="2"/>
      <c r="CI2138" s="2"/>
      <c r="CJ2138" s="2"/>
      <c r="CK2138" s="2"/>
      <c r="CL2138" s="2"/>
      <c r="CM2138" s="2"/>
      <c r="CN2138" s="2"/>
      <c r="CO2138" s="2"/>
    </row>
    <row r="2139" spans="1:93" s="1" customFormat="1" ht="12.75">
      <c r="A2139" s="40"/>
      <c r="B2139" s="41"/>
      <c r="C2139" s="393"/>
      <c r="D2139" s="393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P2139" s="2"/>
      <c r="AQ2139" s="2"/>
      <c r="AR2139" s="2"/>
      <c r="AS2139" s="2"/>
      <c r="AT2139" s="2"/>
      <c r="AU2139" s="2"/>
      <c r="AV2139" s="2"/>
      <c r="AW2139" s="2"/>
      <c r="AX2139" s="2"/>
      <c r="AY2139" s="2"/>
      <c r="AZ2139" s="2"/>
      <c r="BA2139" s="2"/>
      <c r="BB2139" s="2"/>
      <c r="BC2139" s="2"/>
      <c r="BD2139" s="2"/>
      <c r="BE2139" s="2"/>
      <c r="BF2139" s="2"/>
      <c r="BG2139" s="2"/>
      <c r="BH2139" s="2"/>
      <c r="BI2139" s="2"/>
      <c r="BJ2139" s="2"/>
      <c r="BK2139" s="2"/>
      <c r="BL2139" s="2"/>
      <c r="BM2139" s="2"/>
      <c r="BN2139" s="2"/>
      <c r="BO2139" s="2"/>
      <c r="BP2139" s="2"/>
      <c r="BQ2139" s="2"/>
      <c r="BR2139" s="2"/>
      <c r="BS2139" s="2"/>
      <c r="BT2139" s="2"/>
      <c r="BU2139" s="2"/>
      <c r="BV2139" s="2"/>
      <c r="BW2139" s="2"/>
      <c r="BX2139" s="2"/>
      <c r="BY2139" s="2"/>
      <c r="BZ2139" s="2"/>
      <c r="CA2139" s="2"/>
      <c r="CB2139" s="2"/>
      <c r="CC2139" s="2"/>
      <c r="CD2139" s="2"/>
      <c r="CE2139" s="2"/>
      <c r="CF2139" s="2"/>
      <c r="CG2139" s="2"/>
      <c r="CH2139" s="2"/>
      <c r="CI2139" s="2"/>
      <c r="CJ2139" s="2"/>
      <c r="CK2139" s="2"/>
      <c r="CL2139" s="2"/>
      <c r="CM2139" s="2"/>
      <c r="CN2139" s="2"/>
      <c r="CO2139" s="2"/>
    </row>
    <row r="2140" spans="1:93" s="1" customFormat="1" ht="12.75">
      <c r="A2140" s="40"/>
      <c r="B2140" s="41"/>
      <c r="C2140" s="393"/>
      <c r="D2140" s="393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P2140" s="2"/>
      <c r="AQ2140" s="2"/>
      <c r="AR2140" s="2"/>
      <c r="AS2140" s="2"/>
      <c r="AT2140" s="2"/>
      <c r="AU2140" s="2"/>
      <c r="AV2140" s="2"/>
      <c r="AW2140" s="2"/>
      <c r="AX2140" s="2"/>
      <c r="AY2140" s="2"/>
      <c r="AZ2140" s="2"/>
      <c r="BA2140" s="2"/>
      <c r="BB2140" s="2"/>
      <c r="BC2140" s="2"/>
      <c r="BD2140" s="2"/>
      <c r="BE2140" s="2"/>
      <c r="BF2140" s="2"/>
      <c r="BG2140" s="2"/>
      <c r="BH2140" s="2"/>
      <c r="BI2140" s="2"/>
      <c r="BJ2140" s="2"/>
      <c r="BK2140" s="2"/>
      <c r="BL2140" s="2"/>
      <c r="BM2140" s="2"/>
      <c r="BN2140" s="2"/>
      <c r="BO2140" s="2"/>
      <c r="BP2140" s="2"/>
      <c r="BQ2140" s="2"/>
      <c r="BR2140" s="2"/>
      <c r="BS2140" s="2"/>
      <c r="BT2140" s="2"/>
      <c r="BU2140" s="2"/>
      <c r="BV2140" s="2"/>
      <c r="BW2140" s="2"/>
      <c r="BX2140" s="2"/>
      <c r="BY2140" s="2"/>
      <c r="BZ2140" s="2"/>
      <c r="CA2140" s="2"/>
      <c r="CB2140" s="2"/>
      <c r="CC2140" s="2"/>
      <c r="CD2140" s="2"/>
      <c r="CE2140" s="2"/>
      <c r="CF2140" s="2"/>
      <c r="CG2140" s="2"/>
      <c r="CH2140" s="2"/>
      <c r="CI2140" s="2"/>
      <c r="CJ2140" s="2"/>
      <c r="CK2140" s="2"/>
      <c r="CL2140" s="2"/>
      <c r="CM2140" s="2"/>
      <c r="CN2140" s="2"/>
      <c r="CO2140" s="2"/>
    </row>
    <row r="2141" spans="1:93" s="1" customFormat="1" ht="12.75">
      <c r="A2141" s="40"/>
      <c r="B2141" s="41"/>
      <c r="C2141" s="393"/>
      <c r="D2141" s="393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P2141" s="2"/>
      <c r="AQ2141" s="2"/>
      <c r="AR2141" s="2"/>
      <c r="AS2141" s="2"/>
      <c r="AT2141" s="2"/>
      <c r="AU2141" s="2"/>
      <c r="AV2141" s="2"/>
      <c r="AW2141" s="2"/>
      <c r="AX2141" s="2"/>
      <c r="AY2141" s="2"/>
      <c r="AZ2141" s="2"/>
      <c r="BA2141" s="2"/>
      <c r="BB2141" s="2"/>
      <c r="BC2141" s="2"/>
      <c r="BD2141" s="2"/>
      <c r="BE2141" s="2"/>
      <c r="BF2141" s="2"/>
      <c r="BG2141" s="2"/>
      <c r="BH2141" s="2"/>
      <c r="BI2141" s="2"/>
      <c r="BJ2141" s="2"/>
      <c r="BK2141" s="2"/>
      <c r="BL2141" s="2"/>
      <c r="BM2141" s="2"/>
      <c r="BN2141" s="2"/>
      <c r="BO2141" s="2"/>
      <c r="BP2141" s="2"/>
      <c r="BQ2141" s="2"/>
      <c r="BR2141" s="2"/>
      <c r="BS2141" s="2"/>
      <c r="BT2141" s="2"/>
      <c r="BU2141" s="2"/>
      <c r="BV2141" s="2"/>
      <c r="BW2141" s="2"/>
      <c r="BX2141" s="2"/>
      <c r="BY2141" s="2"/>
      <c r="BZ2141" s="2"/>
      <c r="CA2141" s="2"/>
      <c r="CB2141" s="2"/>
      <c r="CC2141" s="2"/>
      <c r="CD2141" s="2"/>
      <c r="CE2141" s="2"/>
      <c r="CF2141" s="2"/>
      <c r="CG2141" s="2"/>
      <c r="CH2141" s="2"/>
      <c r="CI2141" s="2"/>
      <c r="CJ2141" s="2"/>
      <c r="CK2141" s="2"/>
      <c r="CL2141" s="2"/>
      <c r="CM2141" s="2"/>
      <c r="CN2141" s="2"/>
      <c r="CO2141" s="2"/>
    </row>
    <row r="2142" spans="1:93" s="1" customFormat="1" ht="12.75">
      <c r="A2142" s="40"/>
      <c r="B2142" s="41"/>
      <c r="C2142" s="393"/>
      <c r="D2142" s="393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P2142" s="2"/>
      <c r="AQ2142" s="2"/>
      <c r="AR2142" s="2"/>
      <c r="AS2142" s="2"/>
      <c r="AT2142" s="2"/>
      <c r="AU2142" s="2"/>
      <c r="AV2142" s="2"/>
      <c r="AW2142" s="2"/>
      <c r="AX2142" s="2"/>
      <c r="AY2142" s="2"/>
      <c r="AZ2142" s="2"/>
      <c r="BA2142" s="2"/>
      <c r="BB2142" s="2"/>
      <c r="BC2142" s="2"/>
      <c r="BD2142" s="2"/>
      <c r="BE2142" s="2"/>
      <c r="BF2142" s="2"/>
      <c r="BG2142" s="2"/>
      <c r="BH2142" s="2"/>
      <c r="BI2142" s="2"/>
      <c r="BJ2142" s="2"/>
      <c r="BK2142" s="2"/>
      <c r="BL2142" s="2"/>
      <c r="BM2142" s="2"/>
      <c r="BN2142" s="2"/>
      <c r="BO2142" s="2"/>
      <c r="BP2142" s="2"/>
      <c r="BQ2142" s="2"/>
      <c r="BR2142" s="2"/>
      <c r="BS2142" s="2"/>
      <c r="BT2142" s="2"/>
      <c r="BU2142" s="2"/>
      <c r="BV2142" s="2"/>
      <c r="BW2142" s="2"/>
      <c r="BX2142" s="2"/>
      <c r="BY2142" s="2"/>
      <c r="BZ2142" s="2"/>
      <c r="CA2142" s="2"/>
      <c r="CB2142" s="2"/>
      <c r="CC2142" s="2"/>
      <c r="CD2142" s="2"/>
      <c r="CE2142" s="2"/>
      <c r="CF2142" s="2"/>
      <c r="CG2142" s="2"/>
      <c r="CH2142" s="2"/>
      <c r="CI2142" s="2"/>
      <c r="CJ2142" s="2"/>
      <c r="CK2142" s="2"/>
      <c r="CL2142" s="2"/>
      <c r="CM2142" s="2"/>
      <c r="CN2142" s="2"/>
      <c r="CO2142" s="2"/>
    </row>
    <row r="2143" spans="1:93" s="1" customFormat="1" ht="12.75">
      <c r="A2143" s="40"/>
      <c r="B2143" s="41"/>
      <c r="C2143" s="393"/>
      <c r="D2143" s="393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P2143" s="2"/>
      <c r="AQ2143" s="2"/>
      <c r="AR2143" s="2"/>
      <c r="AS2143" s="2"/>
      <c r="AT2143" s="2"/>
      <c r="AU2143" s="2"/>
      <c r="AV2143" s="2"/>
      <c r="AW2143" s="2"/>
      <c r="AX2143" s="2"/>
      <c r="AY2143" s="2"/>
      <c r="AZ2143" s="2"/>
      <c r="BA2143" s="2"/>
      <c r="BB2143" s="2"/>
      <c r="BC2143" s="2"/>
      <c r="BD2143" s="2"/>
      <c r="BE2143" s="2"/>
      <c r="BF2143" s="2"/>
      <c r="BG2143" s="2"/>
      <c r="BH2143" s="2"/>
      <c r="BI2143" s="2"/>
      <c r="BJ2143" s="2"/>
      <c r="BK2143" s="2"/>
      <c r="BL2143" s="2"/>
      <c r="BM2143" s="2"/>
      <c r="BN2143" s="2"/>
      <c r="BO2143" s="2"/>
      <c r="BP2143" s="2"/>
      <c r="BQ2143" s="2"/>
      <c r="BR2143" s="2"/>
      <c r="BS2143" s="2"/>
      <c r="BT2143" s="2"/>
      <c r="BU2143" s="2"/>
      <c r="BV2143" s="2"/>
      <c r="BW2143" s="2"/>
      <c r="BX2143" s="2"/>
      <c r="BY2143" s="2"/>
      <c r="BZ2143" s="2"/>
      <c r="CA2143" s="2"/>
      <c r="CB2143" s="2"/>
      <c r="CC2143" s="2"/>
      <c r="CD2143" s="2"/>
      <c r="CE2143" s="2"/>
      <c r="CF2143" s="2"/>
      <c r="CG2143" s="2"/>
      <c r="CH2143" s="2"/>
      <c r="CI2143" s="2"/>
      <c r="CJ2143" s="2"/>
      <c r="CK2143" s="2"/>
      <c r="CL2143" s="2"/>
      <c r="CM2143" s="2"/>
      <c r="CN2143" s="2"/>
      <c r="CO2143" s="2"/>
    </row>
    <row r="2144" spans="1:93" s="1" customFormat="1" ht="12.75">
      <c r="A2144" s="40"/>
      <c r="B2144" s="41"/>
      <c r="C2144" s="393"/>
      <c r="D2144" s="393"/>
      <c r="E2144" s="306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P2144" s="2"/>
      <c r="AQ2144" s="2"/>
      <c r="AR2144" s="2"/>
      <c r="AS2144" s="2"/>
      <c r="AT2144" s="2"/>
      <c r="AU2144" s="2"/>
      <c r="AV2144" s="2"/>
      <c r="AW2144" s="2"/>
      <c r="AX2144" s="2"/>
      <c r="AY2144" s="2"/>
      <c r="AZ2144" s="2"/>
      <c r="BA2144" s="2"/>
      <c r="BB2144" s="2"/>
      <c r="BC2144" s="2"/>
      <c r="BD2144" s="2"/>
      <c r="BE2144" s="2"/>
      <c r="BF2144" s="2"/>
      <c r="BG2144" s="2"/>
      <c r="BH2144" s="2"/>
      <c r="BI2144" s="2"/>
      <c r="BJ2144" s="2"/>
      <c r="BK2144" s="2"/>
      <c r="BL2144" s="2"/>
      <c r="BM2144" s="2"/>
      <c r="BN2144" s="2"/>
      <c r="BO2144" s="2"/>
      <c r="BP2144" s="2"/>
      <c r="BQ2144" s="2"/>
      <c r="BR2144" s="2"/>
      <c r="BS2144" s="2"/>
      <c r="BT2144" s="2"/>
      <c r="BU2144" s="2"/>
      <c r="BV2144" s="2"/>
      <c r="BW2144" s="2"/>
      <c r="BX2144" s="2"/>
      <c r="BY2144" s="2"/>
      <c r="BZ2144" s="2"/>
      <c r="CA2144" s="2"/>
      <c r="CB2144" s="2"/>
      <c r="CC2144" s="2"/>
      <c r="CD2144" s="2"/>
      <c r="CE2144" s="2"/>
      <c r="CF2144" s="2"/>
      <c r="CG2144" s="2"/>
      <c r="CH2144" s="2"/>
      <c r="CI2144" s="2"/>
      <c r="CJ2144" s="2"/>
      <c r="CK2144" s="2"/>
      <c r="CL2144" s="2"/>
      <c r="CM2144" s="2"/>
      <c r="CN2144" s="2"/>
      <c r="CO2144" s="2"/>
    </row>
    <row r="2145" spans="1:93" s="1" customFormat="1" ht="12.75">
      <c r="A2145" s="40"/>
      <c r="B2145" s="41"/>
      <c r="C2145" s="393"/>
      <c r="D2145" s="393"/>
      <c r="E2145" s="306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P2145" s="2"/>
      <c r="AQ2145" s="2"/>
      <c r="AR2145" s="2"/>
      <c r="AS2145" s="2"/>
      <c r="AT2145" s="2"/>
      <c r="AU2145" s="2"/>
      <c r="AV2145" s="2"/>
      <c r="AW2145" s="2"/>
      <c r="AX2145" s="2"/>
      <c r="AY2145" s="2"/>
      <c r="AZ2145" s="2"/>
      <c r="BA2145" s="2"/>
      <c r="BB2145" s="2"/>
      <c r="BC2145" s="2"/>
      <c r="BD2145" s="2"/>
      <c r="BE2145" s="2"/>
      <c r="BF2145" s="2"/>
      <c r="BG2145" s="2"/>
      <c r="BH2145" s="2"/>
      <c r="BI2145" s="2"/>
      <c r="BJ2145" s="2"/>
      <c r="BK2145" s="2"/>
      <c r="BL2145" s="2"/>
      <c r="BM2145" s="2"/>
      <c r="BN2145" s="2"/>
      <c r="BO2145" s="2"/>
      <c r="BP2145" s="2"/>
      <c r="BQ2145" s="2"/>
      <c r="BR2145" s="2"/>
      <c r="BS2145" s="2"/>
      <c r="BT2145" s="2"/>
      <c r="BU2145" s="2"/>
      <c r="BV2145" s="2"/>
      <c r="BW2145" s="2"/>
      <c r="BX2145" s="2"/>
      <c r="BY2145" s="2"/>
      <c r="BZ2145" s="2"/>
      <c r="CA2145" s="2"/>
      <c r="CB2145" s="2"/>
      <c r="CC2145" s="2"/>
      <c r="CD2145" s="2"/>
      <c r="CE2145" s="2"/>
      <c r="CF2145" s="2"/>
      <c r="CG2145" s="2"/>
      <c r="CH2145" s="2"/>
      <c r="CI2145" s="2"/>
      <c r="CJ2145" s="2"/>
      <c r="CK2145" s="2"/>
      <c r="CL2145" s="2"/>
      <c r="CM2145" s="2"/>
      <c r="CN2145" s="2"/>
      <c r="CO2145" s="2"/>
    </row>
    <row r="2146" spans="1:93" s="1" customFormat="1" ht="12.75">
      <c r="A2146" s="40"/>
      <c r="B2146" s="41"/>
      <c r="C2146" s="393"/>
      <c r="D2146" s="393"/>
      <c r="E2146" s="306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2"/>
      <c r="AR2146" s="2"/>
      <c r="AS2146" s="2"/>
      <c r="AT2146" s="2"/>
      <c r="AU2146" s="2"/>
      <c r="AV2146" s="2"/>
      <c r="AW2146" s="2"/>
      <c r="AX2146" s="2"/>
      <c r="AY2146" s="2"/>
      <c r="AZ2146" s="2"/>
      <c r="BA2146" s="2"/>
      <c r="BB2146" s="2"/>
      <c r="BC2146" s="2"/>
      <c r="BD2146" s="2"/>
      <c r="BE2146" s="2"/>
      <c r="BF2146" s="2"/>
      <c r="BG2146" s="2"/>
      <c r="BH2146" s="2"/>
      <c r="BI2146" s="2"/>
      <c r="BJ2146" s="2"/>
      <c r="BK2146" s="2"/>
      <c r="BL2146" s="2"/>
      <c r="BM2146" s="2"/>
      <c r="BN2146" s="2"/>
      <c r="BO2146" s="2"/>
      <c r="BP2146" s="2"/>
      <c r="BQ2146" s="2"/>
      <c r="BR2146" s="2"/>
      <c r="BS2146" s="2"/>
      <c r="BT2146" s="2"/>
      <c r="BU2146" s="2"/>
      <c r="BV2146" s="2"/>
      <c r="BW2146" s="2"/>
      <c r="BX2146" s="2"/>
      <c r="BY2146" s="2"/>
      <c r="BZ2146" s="2"/>
      <c r="CA2146" s="2"/>
      <c r="CB2146" s="2"/>
      <c r="CC2146" s="2"/>
      <c r="CD2146" s="2"/>
      <c r="CE2146" s="2"/>
      <c r="CF2146" s="2"/>
      <c r="CG2146" s="2"/>
      <c r="CH2146" s="2"/>
      <c r="CI2146" s="2"/>
      <c r="CJ2146" s="2"/>
      <c r="CK2146" s="2"/>
      <c r="CL2146" s="2"/>
      <c r="CM2146" s="2"/>
      <c r="CN2146" s="2"/>
      <c r="CO2146" s="2"/>
    </row>
    <row r="2147" spans="1:93" s="1" customFormat="1" ht="12.75">
      <c r="A2147" s="40"/>
      <c r="B2147" s="41"/>
      <c r="C2147" s="393"/>
      <c r="D2147" s="393"/>
      <c r="E2147" s="306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P2147" s="2"/>
      <c r="AQ2147" s="2"/>
      <c r="AR2147" s="2"/>
      <c r="AS2147" s="2"/>
      <c r="AT2147" s="2"/>
      <c r="AU2147" s="2"/>
      <c r="AV2147" s="2"/>
      <c r="AW2147" s="2"/>
      <c r="AX2147" s="2"/>
      <c r="AY2147" s="2"/>
      <c r="AZ2147" s="2"/>
      <c r="BA2147" s="2"/>
      <c r="BB2147" s="2"/>
      <c r="BC2147" s="2"/>
      <c r="BD2147" s="2"/>
      <c r="BE2147" s="2"/>
      <c r="BF2147" s="2"/>
      <c r="BG2147" s="2"/>
      <c r="BH2147" s="2"/>
      <c r="BI2147" s="2"/>
      <c r="BJ2147" s="2"/>
      <c r="BK2147" s="2"/>
      <c r="BL2147" s="2"/>
      <c r="BM2147" s="2"/>
      <c r="BN2147" s="2"/>
      <c r="BO2147" s="2"/>
      <c r="BP2147" s="2"/>
      <c r="BQ2147" s="2"/>
      <c r="BR2147" s="2"/>
      <c r="BS2147" s="2"/>
      <c r="BT2147" s="2"/>
      <c r="BU2147" s="2"/>
      <c r="BV2147" s="2"/>
      <c r="BW2147" s="2"/>
      <c r="BX2147" s="2"/>
      <c r="BY2147" s="2"/>
      <c r="BZ2147" s="2"/>
      <c r="CA2147" s="2"/>
      <c r="CB2147" s="2"/>
      <c r="CC2147" s="2"/>
      <c r="CD2147" s="2"/>
      <c r="CE2147" s="2"/>
      <c r="CF2147" s="2"/>
      <c r="CG2147" s="2"/>
      <c r="CH2147" s="2"/>
      <c r="CI2147" s="2"/>
      <c r="CJ2147" s="2"/>
      <c r="CK2147" s="2"/>
      <c r="CL2147" s="2"/>
      <c r="CM2147" s="2"/>
      <c r="CN2147" s="2"/>
      <c r="CO2147" s="2"/>
    </row>
    <row r="2148" spans="1:93" s="1" customFormat="1" ht="12.75">
      <c r="A2148" s="40"/>
      <c r="B2148" s="41"/>
      <c r="C2148" s="393"/>
      <c r="D2148" s="393"/>
      <c r="E2148" s="306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P2148" s="2"/>
      <c r="AQ2148" s="2"/>
      <c r="AR2148" s="2"/>
      <c r="AS2148" s="2"/>
      <c r="AT2148" s="2"/>
      <c r="AU2148" s="2"/>
      <c r="AV2148" s="2"/>
      <c r="AW2148" s="2"/>
      <c r="AX2148" s="2"/>
      <c r="AY2148" s="2"/>
      <c r="AZ2148" s="2"/>
      <c r="BA2148" s="2"/>
      <c r="BB2148" s="2"/>
      <c r="BC2148" s="2"/>
      <c r="BD2148" s="2"/>
      <c r="BE2148" s="2"/>
      <c r="BF2148" s="2"/>
      <c r="BG2148" s="2"/>
      <c r="BH2148" s="2"/>
      <c r="BI2148" s="2"/>
      <c r="BJ2148" s="2"/>
      <c r="BK2148" s="2"/>
      <c r="BL2148" s="2"/>
      <c r="BM2148" s="2"/>
      <c r="BN2148" s="2"/>
      <c r="BO2148" s="2"/>
      <c r="BP2148" s="2"/>
      <c r="BQ2148" s="2"/>
      <c r="BR2148" s="2"/>
      <c r="BS2148" s="2"/>
      <c r="BT2148" s="2"/>
      <c r="BU2148" s="2"/>
      <c r="BV2148" s="2"/>
      <c r="BW2148" s="2"/>
      <c r="BX2148" s="2"/>
      <c r="BY2148" s="2"/>
      <c r="BZ2148" s="2"/>
      <c r="CA2148" s="2"/>
      <c r="CB2148" s="2"/>
      <c r="CC2148" s="2"/>
      <c r="CD2148" s="2"/>
      <c r="CE2148" s="2"/>
      <c r="CF2148" s="2"/>
      <c r="CG2148" s="2"/>
      <c r="CH2148" s="2"/>
      <c r="CI2148" s="2"/>
      <c r="CJ2148" s="2"/>
      <c r="CK2148" s="2"/>
      <c r="CL2148" s="2"/>
      <c r="CM2148" s="2"/>
      <c r="CN2148" s="2"/>
      <c r="CO2148" s="2"/>
    </row>
    <row r="2149" spans="1:93" s="1" customFormat="1" ht="12.75">
      <c r="A2149" s="40"/>
      <c r="B2149" s="41"/>
      <c r="C2149" s="393"/>
      <c r="D2149" s="393"/>
      <c r="E2149" s="306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P2149" s="2"/>
      <c r="AQ2149" s="2"/>
      <c r="AR2149" s="2"/>
      <c r="AS2149" s="2"/>
      <c r="AT2149" s="2"/>
      <c r="AU2149" s="2"/>
      <c r="AV2149" s="2"/>
      <c r="AW2149" s="2"/>
      <c r="AX2149" s="2"/>
      <c r="AY2149" s="2"/>
      <c r="AZ2149" s="2"/>
      <c r="BA2149" s="2"/>
      <c r="BB2149" s="2"/>
      <c r="BC2149" s="2"/>
      <c r="BD2149" s="2"/>
      <c r="BE2149" s="2"/>
      <c r="BF2149" s="2"/>
      <c r="BG2149" s="2"/>
      <c r="BH2149" s="2"/>
      <c r="BI2149" s="2"/>
      <c r="BJ2149" s="2"/>
      <c r="BK2149" s="2"/>
      <c r="BL2149" s="2"/>
      <c r="BM2149" s="2"/>
      <c r="BN2149" s="2"/>
      <c r="BO2149" s="2"/>
      <c r="BP2149" s="2"/>
      <c r="BQ2149" s="2"/>
      <c r="BR2149" s="2"/>
      <c r="BS2149" s="2"/>
      <c r="BT2149" s="2"/>
      <c r="BU2149" s="2"/>
      <c r="BV2149" s="2"/>
      <c r="BW2149" s="2"/>
      <c r="BX2149" s="2"/>
      <c r="BY2149" s="2"/>
      <c r="BZ2149" s="2"/>
      <c r="CA2149" s="2"/>
      <c r="CB2149" s="2"/>
      <c r="CC2149" s="2"/>
      <c r="CD2149" s="2"/>
      <c r="CE2149" s="2"/>
      <c r="CF2149" s="2"/>
      <c r="CG2149" s="2"/>
      <c r="CH2149" s="2"/>
      <c r="CI2149" s="2"/>
      <c r="CJ2149" s="2"/>
      <c r="CK2149" s="2"/>
      <c r="CL2149" s="2"/>
      <c r="CM2149" s="2"/>
      <c r="CN2149" s="2"/>
      <c r="CO2149" s="2"/>
    </row>
    <row r="2150" spans="1:93" s="1" customFormat="1" ht="12.75">
      <c r="A2150" s="40"/>
      <c r="B2150" s="41"/>
      <c r="C2150" s="393"/>
      <c r="D2150" s="393"/>
      <c r="E2150" s="306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P2150" s="2"/>
      <c r="AQ2150" s="2"/>
      <c r="AR2150" s="2"/>
      <c r="AS2150" s="2"/>
      <c r="AT2150" s="2"/>
      <c r="AU2150" s="2"/>
      <c r="AV2150" s="2"/>
      <c r="AW2150" s="2"/>
      <c r="AX2150" s="2"/>
      <c r="AY2150" s="2"/>
      <c r="AZ2150" s="2"/>
      <c r="BA2150" s="2"/>
      <c r="BB2150" s="2"/>
      <c r="BC2150" s="2"/>
      <c r="BD2150" s="2"/>
      <c r="BE2150" s="2"/>
      <c r="BF2150" s="2"/>
      <c r="BG2150" s="2"/>
      <c r="BH2150" s="2"/>
      <c r="BI2150" s="2"/>
      <c r="BJ2150" s="2"/>
      <c r="BK2150" s="2"/>
      <c r="BL2150" s="2"/>
      <c r="BM2150" s="2"/>
      <c r="BN2150" s="2"/>
      <c r="BO2150" s="2"/>
      <c r="BP2150" s="2"/>
      <c r="BQ2150" s="2"/>
      <c r="BR2150" s="2"/>
      <c r="BS2150" s="2"/>
      <c r="BT2150" s="2"/>
      <c r="BU2150" s="2"/>
      <c r="BV2150" s="2"/>
      <c r="BW2150" s="2"/>
      <c r="BX2150" s="2"/>
      <c r="BY2150" s="2"/>
      <c r="BZ2150" s="2"/>
      <c r="CA2150" s="2"/>
      <c r="CB2150" s="2"/>
      <c r="CC2150" s="2"/>
      <c r="CD2150" s="2"/>
      <c r="CE2150" s="2"/>
      <c r="CF2150" s="2"/>
      <c r="CG2150" s="2"/>
      <c r="CH2150" s="2"/>
      <c r="CI2150" s="2"/>
      <c r="CJ2150" s="2"/>
      <c r="CK2150" s="2"/>
      <c r="CL2150" s="2"/>
      <c r="CM2150" s="2"/>
      <c r="CN2150" s="2"/>
      <c r="CO2150" s="2"/>
    </row>
    <row r="2151" spans="1:93" s="1" customFormat="1" ht="12.75">
      <c r="A2151" s="40"/>
      <c r="B2151" s="41"/>
      <c r="C2151" s="393"/>
      <c r="D2151" s="393"/>
      <c r="E2151" s="306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P2151" s="2"/>
      <c r="AQ2151" s="2"/>
      <c r="AR2151" s="2"/>
      <c r="AS2151" s="2"/>
      <c r="AT2151" s="2"/>
      <c r="AU2151" s="2"/>
      <c r="AV2151" s="2"/>
      <c r="AW2151" s="2"/>
      <c r="AX2151" s="2"/>
      <c r="AY2151" s="2"/>
      <c r="AZ2151" s="2"/>
      <c r="BA2151" s="2"/>
      <c r="BB2151" s="2"/>
      <c r="BC2151" s="2"/>
      <c r="BD2151" s="2"/>
      <c r="BE2151" s="2"/>
      <c r="BF2151" s="2"/>
      <c r="BG2151" s="2"/>
      <c r="BH2151" s="2"/>
      <c r="BI2151" s="2"/>
      <c r="BJ2151" s="2"/>
      <c r="BK2151" s="2"/>
      <c r="BL2151" s="2"/>
      <c r="BM2151" s="2"/>
      <c r="BN2151" s="2"/>
      <c r="BO2151" s="2"/>
      <c r="BP2151" s="2"/>
      <c r="BQ2151" s="2"/>
      <c r="BR2151" s="2"/>
      <c r="BS2151" s="2"/>
      <c r="BT2151" s="2"/>
      <c r="BU2151" s="2"/>
      <c r="BV2151" s="2"/>
      <c r="BW2151" s="2"/>
      <c r="BX2151" s="2"/>
      <c r="BY2151" s="2"/>
      <c r="BZ2151" s="2"/>
      <c r="CA2151" s="2"/>
      <c r="CB2151" s="2"/>
      <c r="CC2151" s="2"/>
      <c r="CD2151" s="2"/>
      <c r="CE2151" s="2"/>
      <c r="CF2151" s="2"/>
      <c r="CG2151" s="2"/>
      <c r="CH2151" s="2"/>
      <c r="CI2151" s="2"/>
      <c r="CJ2151" s="2"/>
      <c r="CK2151" s="2"/>
      <c r="CL2151" s="2"/>
      <c r="CM2151" s="2"/>
      <c r="CN2151" s="2"/>
      <c r="CO2151" s="2"/>
    </row>
    <row r="2152" spans="1:93" s="1" customFormat="1" ht="12.75">
      <c r="A2152" s="40"/>
      <c r="B2152" s="41"/>
      <c r="C2152" s="393"/>
      <c r="D2152" s="393"/>
      <c r="E2152" s="306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2"/>
      <c r="AR2152" s="2"/>
      <c r="AS2152" s="2"/>
      <c r="AT2152" s="2"/>
      <c r="AU2152" s="2"/>
      <c r="AV2152" s="2"/>
      <c r="AW2152" s="2"/>
      <c r="AX2152" s="2"/>
      <c r="AY2152" s="2"/>
      <c r="AZ2152" s="2"/>
      <c r="BA2152" s="2"/>
      <c r="BB2152" s="2"/>
      <c r="BC2152" s="2"/>
      <c r="BD2152" s="2"/>
      <c r="BE2152" s="2"/>
      <c r="BF2152" s="2"/>
      <c r="BG2152" s="2"/>
      <c r="BH2152" s="2"/>
      <c r="BI2152" s="2"/>
      <c r="BJ2152" s="2"/>
      <c r="BK2152" s="2"/>
      <c r="BL2152" s="2"/>
      <c r="BM2152" s="2"/>
      <c r="BN2152" s="2"/>
      <c r="BO2152" s="2"/>
      <c r="BP2152" s="2"/>
      <c r="BQ2152" s="2"/>
      <c r="BR2152" s="2"/>
      <c r="BS2152" s="2"/>
      <c r="BT2152" s="2"/>
      <c r="BU2152" s="2"/>
      <c r="BV2152" s="2"/>
      <c r="BW2152" s="2"/>
      <c r="BX2152" s="2"/>
      <c r="BY2152" s="2"/>
      <c r="BZ2152" s="2"/>
      <c r="CA2152" s="2"/>
      <c r="CB2152" s="2"/>
      <c r="CC2152" s="2"/>
      <c r="CD2152" s="2"/>
      <c r="CE2152" s="2"/>
      <c r="CF2152" s="2"/>
      <c r="CG2152" s="2"/>
      <c r="CH2152" s="2"/>
      <c r="CI2152" s="2"/>
      <c r="CJ2152" s="2"/>
      <c r="CK2152" s="2"/>
      <c r="CL2152" s="2"/>
      <c r="CM2152" s="2"/>
      <c r="CN2152" s="2"/>
      <c r="CO2152" s="2"/>
    </row>
    <row r="2153" spans="1:93" s="1" customFormat="1" ht="12.75">
      <c r="A2153" s="40"/>
      <c r="B2153" s="41"/>
      <c r="C2153" s="393"/>
      <c r="D2153" s="393"/>
      <c r="E2153" s="306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  <c r="AP2153" s="2"/>
      <c r="AQ2153" s="2"/>
      <c r="AR2153" s="2"/>
      <c r="AS2153" s="2"/>
      <c r="AT2153" s="2"/>
      <c r="AU2153" s="2"/>
      <c r="AV2153" s="2"/>
      <c r="AW2153" s="2"/>
      <c r="AX2153" s="2"/>
      <c r="AY2153" s="2"/>
      <c r="AZ2153" s="2"/>
      <c r="BA2153" s="2"/>
      <c r="BB2153" s="2"/>
      <c r="BC2153" s="2"/>
      <c r="BD2153" s="2"/>
      <c r="BE2153" s="2"/>
      <c r="BF2153" s="2"/>
      <c r="BG2153" s="2"/>
      <c r="BH2153" s="2"/>
      <c r="BI2153" s="2"/>
      <c r="BJ2153" s="2"/>
      <c r="BK2153" s="2"/>
      <c r="BL2153" s="2"/>
      <c r="BM2153" s="2"/>
      <c r="BN2153" s="2"/>
      <c r="BO2153" s="2"/>
      <c r="BP2153" s="2"/>
      <c r="BQ2153" s="2"/>
      <c r="BR2153" s="2"/>
      <c r="BS2153" s="2"/>
      <c r="BT2153" s="2"/>
      <c r="BU2153" s="2"/>
      <c r="BV2153" s="2"/>
      <c r="BW2153" s="2"/>
      <c r="BX2153" s="2"/>
      <c r="BY2153" s="2"/>
      <c r="BZ2153" s="2"/>
      <c r="CA2153" s="2"/>
      <c r="CB2153" s="2"/>
      <c r="CC2153" s="2"/>
      <c r="CD2153" s="2"/>
      <c r="CE2153" s="2"/>
      <c r="CF2153" s="2"/>
      <c r="CG2153" s="2"/>
      <c r="CH2153" s="2"/>
      <c r="CI2153" s="2"/>
      <c r="CJ2153" s="2"/>
      <c r="CK2153" s="2"/>
      <c r="CL2153" s="2"/>
      <c r="CM2153" s="2"/>
      <c r="CN2153" s="2"/>
      <c r="CO2153" s="2"/>
    </row>
    <row r="2154" spans="1:93" s="1" customFormat="1" ht="12.75">
      <c r="A2154" s="40"/>
      <c r="B2154" s="41"/>
      <c r="C2154" s="393"/>
      <c r="D2154" s="393"/>
      <c r="E2154" s="306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P2154" s="2"/>
      <c r="AQ2154" s="2"/>
      <c r="AR2154" s="2"/>
      <c r="AS2154" s="2"/>
      <c r="AT2154" s="2"/>
      <c r="AU2154" s="2"/>
      <c r="AV2154" s="2"/>
      <c r="AW2154" s="2"/>
      <c r="AX2154" s="2"/>
      <c r="AY2154" s="2"/>
      <c r="AZ2154" s="2"/>
      <c r="BA2154" s="2"/>
      <c r="BB2154" s="2"/>
      <c r="BC2154" s="2"/>
      <c r="BD2154" s="2"/>
      <c r="BE2154" s="2"/>
      <c r="BF2154" s="2"/>
      <c r="BG2154" s="2"/>
      <c r="BH2154" s="2"/>
      <c r="BI2154" s="2"/>
      <c r="BJ2154" s="2"/>
      <c r="BK2154" s="2"/>
      <c r="BL2154" s="2"/>
      <c r="BM2154" s="2"/>
      <c r="BN2154" s="2"/>
      <c r="BO2154" s="2"/>
      <c r="BP2154" s="2"/>
      <c r="BQ2154" s="2"/>
      <c r="BR2154" s="2"/>
      <c r="BS2154" s="2"/>
      <c r="BT2154" s="2"/>
      <c r="BU2154" s="2"/>
      <c r="BV2154" s="2"/>
      <c r="BW2154" s="2"/>
      <c r="BX2154" s="2"/>
      <c r="BY2154" s="2"/>
      <c r="BZ2154" s="2"/>
      <c r="CA2154" s="2"/>
      <c r="CB2154" s="2"/>
      <c r="CC2154" s="2"/>
      <c r="CD2154" s="2"/>
      <c r="CE2154" s="2"/>
      <c r="CF2154" s="2"/>
      <c r="CG2154" s="2"/>
      <c r="CH2154" s="2"/>
      <c r="CI2154" s="2"/>
      <c r="CJ2154" s="2"/>
      <c r="CK2154" s="2"/>
      <c r="CL2154" s="2"/>
      <c r="CM2154" s="2"/>
      <c r="CN2154" s="2"/>
      <c r="CO2154" s="2"/>
    </row>
    <row r="2155" spans="1:93" s="1" customFormat="1" ht="12.75">
      <c r="A2155" s="40"/>
      <c r="B2155" s="41"/>
      <c r="C2155" s="393"/>
      <c r="D2155" s="393"/>
      <c r="E2155" s="306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P2155" s="2"/>
      <c r="AQ2155" s="2"/>
      <c r="AR2155" s="2"/>
      <c r="AS2155" s="2"/>
      <c r="AT2155" s="2"/>
      <c r="AU2155" s="2"/>
      <c r="AV2155" s="2"/>
      <c r="AW2155" s="2"/>
      <c r="AX2155" s="2"/>
      <c r="AY2155" s="2"/>
      <c r="AZ2155" s="2"/>
      <c r="BA2155" s="2"/>
      <c r="BB2155" s="2"/>
      <c r="BC2155" s="2"/>
      <c r="BD2155" s="2"/>
      <c r="BE2155" s="2"/>
      <c r="BF2155" s="2"/>
      <c r="BG2155" s="2"/>
      <c r="BH2155" s="2"/>
      <c r="BI2155" s="2"/>
      <c r="BJ2155" s="2"/>
      <c r="BK2155" s="2"/>
      <c r="BL2155" s="2"/>
      <c r="BM2155" s="2"/>
      <c r="BN2155" s="2"/>
      <c r="BO2155" s="2"/>
      <c r="BP2155" s="2"/>
      <c r="BQ2155" s="2"/>
      <c r="BR2155" s="2"/>
      <c r="BS2155" s="2"/>
      <c r="BT2155" s="2"/>
      <c r="BU2155" s="2"/>
      <c r="BV2155" s="2"/>
      <c r="BW2155" s="2"/>
      <c r="BX2155" s="2"/>
      <c r="BY2155" s="2"/>
      <c r="BZ2155" s="2"/>
      <c r="CA2155" s="2"/>
      <c r="CB2155" s="2"/>
      <c r="CC2155" s="2"/>
      <c r="CD2155" s="2"/>
      <c r="CE2155" s="2"/>
      <c r="CF2155" s="2"/>
      <c r="CG2155" s="2"/>
      <c r="CH2155" s="2"/>
      <c r="CI2155" s="2"/>
      <c r="CJ2155" s="2"/>
      <c r="CK2155" s="2"/>
      <c r="CL2155" s="2"/>
      <c r="CM2155" s="2"/>
      <c r="CN2155" s="2"/>
      <c r="CO2155" s="2"/>
    </row>
    <row r="2156" spans="1:93" s="1" customFormat="1" ht="12.75">
      <c r="A2156" s="40"/>
      <c r="B2156" s="41"/>
      <c r="C2156" s="393"/>
      <c r="D2156" s="393"/>
      <c r="E2156" s="306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P2156" s="2"/>
      <c r="AQ2156" s="2"/>
      <c r="AR2156" s="2"/>
      <c r="AS2156" s="2"/>
      <c r="AT2156" s="2"/>
      <c r="AU2156" s="2"/>
      <c r="AV2156" s="2"/>
      <c r="AW2156" s="2"/>
      <c r="AX2156" s="2"/>
      <c r="AY2156" s="2"/>
      <c r="AZ2156" s="2"/>
      <c r="BA2156" s="2"/>
      <c r="BB2156" s="2"/>
      <c r="BC2156" s="2"/>
      <c r="BD2156" s="2"/>
      <c r="BE2156" s="2"/>
      <c r="BF2156" s="2"/>
      <c r="BG2156" s="2"/>
      <c r="BH2156" s="2"/>
      <c r="BI2156" s="2"/>
      <c r="BJ2156" s="2"/>
      <c r="BK2156" s="2"/>
      <c r="BL2156" s="2"/>
      <c r="BM2156" s="2"/>
      <c r="BN2156" s="2"/>
      <c r="BO2156" s="2"/>
      <c r="BP2156" s="2"/>
      <c r="BQ2156" s="2"/>
      <c r="BR2156" s="2"/>
      <c r="BS2156" s="2"/>
      <c r="BT2156" s="2"/>
      <c r="BU2156" s="2"/>
      <c r="BV2156" s="2"/>
      <c r="BW2156" s="2"/>
      <c r="BX2156" s="2"/>
      <c r="BY2156" s="2"/>
      <c r="BZ2156" s="2"/>
      <c r="CA2156" s="2"/>
      <c r="CB2156" s="2"/>
      <c r="CC2156" s="2"/>
      <c r="CD2156" s="2"/>
      <c r="CE2156" s="2"/>
      <c r="CF2156" s="2"/>
      <c r="CG2156" s="2"/>
      <c r="CH2156" s="2"/>
      <c r="CI2156" s="2"/>
      <c r="CJ2156" s="2"/>
      <c r="CK2156" s="2"/>
      <c r="CL2156" s="2"/>
      <c r="CM2156" s="2"/>
      <c r="CN2156" s="2"/>
      <c r="CO2156" s="2"/>
    </row>
    <row r="2157" spans="1:93" s="1" customFormat="1" ht="12.75">
      <c r="A2157" s="40"/>
      <c r="B2157" s="41"/>
      <c r="C2157" s="393"/>
      <c r="D2157" s="393"/>
      <c r="E2157" s="306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P2157" s="2"/>
      <c r="AQ2157" s="2"/>
      <c r="AR2157" s="2"/>
      <c r="AS2157" s="2"/>
      <c r="AT2157" s="2"/>
      <c r="AU2157" s="2"/>
      <c r="AV2157" s="2"/>
      <c r="AW2157" s="2"/>
      <c r="AX2157" s="2"/>
      <c r="AY2157" s="2"/>
      <c r="AZ2157" s="2"/>
      <c r="BA2157" s="2"/>
      <c r="BB2157" s="2"/>
      <c r="BC2157" s="2"/>
      <c r="BD2157" s="2"/>
      <c r="BE2157" s="2"/>
      <c r="BF2157" s="2"/>
      <c r="BG2157" s="2"/>
      <c r="BH2157" s="2"/>
      <c r="BI2157" s="2"/>
      <c r="BJ2157" s="2"/>
      <c r="BK2157" s="2"/>
      <c r="BL2157" s="2"/>
      <c r="BM2157" s="2"/>
      <c r="BN2157" s="2"/>
      <c r="BO2157" s="2"/>
      <c r="BP2157" s="2"/>
      <c r="BQ2157" s="2"/>
      <c r="BR2157" s="2"/>
      <c r="BS2157" s="2"/>
      <c r="BT2157" s="2"/>
      <c r="BU2157" s="2"/>
      <c r="BV2157" s="2"/>
      <c r="BW2157" s="2"/>
      <c r="BX2157" s="2"/>
      <c r="BY2157" s="2"/>
      <c r="BZ2157" s="2"/>
      <c r="CA2157" s="2"/>
      <c r="CB2157" s="2"/>
      <c r="CC2157" s="2"/>
      <c r="CD2157" s="2"/>
      <c r="CE2157" s="2"/>
      <c r="CF2157" s="2"/>
      <c r="CG2157" s="2"/>
      <c r="CH2157" s="2"/>
      <c r="CI2157" s="2"/>
      <c r="CJ2157" s="2"/>
      <c r="CK2157" s="2"/>
      <c r="CL2157" s="2"/>
      <c r="CM2157" s="2"/>
      <c r="CN2157" s="2"/>
      <c r="CO2157" s="2"/>
    </row>
    <row r="2158" spans="1:93" s="1" customFormat="1" ht="12.75">
      <c r="A2158" s="40"/>
      <c r="B2158" s="41"/>
      <c r="C2158" s="393"/>
      <c r="D2158" s="393"/>
      <c r="E2158" s="306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  <c r="AR2158" s="2"/>
      <c r="AS2158" s="2"/>
      <c r="AT2158" s="2"/>
      <c r="AU2158" s="2"/>
      <c r="AV2158" s="2"/>
      <c r="AW2158" s="2"/>
      <c r="AX2158" s="2"/>
      <c r="AY2158" s="2"/>
      <c r="AZ2158" s="2"/>
      <c r="BA2158" s="2"/>
      <c r="BB2158" s="2"/>
      <c r="BC2158" s="2"/>
      <c r="BD2158" s="2"/>
      <c r="BE2158" s="2"/>
      <c r="BF2158" s="2"/>
      <c r="BG2158" s="2"/>
      <c r="BH2158" s="2"/>
      <c r="BI2158" s="2"/>
      <c r="BJ2158" s="2"/>
      <c r="BK2158" s="2"/>
      <c r="BL2158" s="2"/>
      <c r="BM2158" s="2"/>
      <c r="BN2158" s="2"/>
      <c r="BO2158" s="2"/>
      <c r="BP2158" s="2"/>
      <c r="BQ2158" s="2"/>
      <c r="BR2158" s="2"/>
      <c r="BS2158" s="2"/>
      <c r="BT2158" s="2"/>
      <c r="BU2158" s="2"/>
      <c r="BV2158" s="2"/>
      <c r="BW2158" s="2"/>
      <c r="BX2158" s="2"/>
      <c r="BY2158" s="2"/>
      <c r="BZ2158" s="2"/>
      <c r="CA2158" s="2"/>
      <c r="CB2158" s="2"/>
      <c r="CC2158" s="2"/>
      <c r="CD2158" s="2"/>
      <c r="CE2158" s="2"/>
      <c r="CF2158" s="2"/>
      <c r="CG2158" s="2"/>
      <c r="CH2158" s="2"/>
      <c r="CI2158" s="2"/>
      <c r="CJ2158" s="2"/>
      <c r="CK2158" s="2"/>
      <c r="CL2158" s="2"/>
      <c r="CM2158" s="2"/>
      <c r="CN2158" s="2"/>
      <c r="CO2158" s="2"/>
    </row>
    <row r="2159" spans="1:93" s="1" customFormat="1" ht="12.75">
      <c r="A2159" s="40"/>
      <c r="B2159" s="41"/>
      <c r="C2159" s="393"/>
      <c r="D2159" s="393"/>
      <c r="E2159" s="306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  <c r="AR2159" s="2"/>
      <c r="AS2159" s="2"/>
      <c r="AT2159" s="2"/>
      <c r="AU2159" s="2"/>
      <c r="AV2159" s="2"/>
      <c r="AW2159" s="2"/>
      <c r="AX2159" s="2"/>
      <c r="AY2159" s="2"/>
      <c r="AZ2159" s="2"/>
      <c r="BA2159" s="2"/>
      <c r="BB2159" s="2"/>
      <c r="BC2159" s="2"/>
      <c r="BD2159" s="2"/>
      <c r="BE2159" s="2"/>
      <c r="BF2159" s="2"/>
      <c r="BG2159" s="2"/>
      <c r="BH2159" s="2"/>
      <c r="BI2159" s="2"/>
      <c r="BJ2159" s="2"/>
      <c r="BK2159" s="2"/>
      <c r="BL2159" s="2"/>
      <c r="BM2159" s="2"/>
      <c r="BN2159" s="2"/>
      <c r="BO2159" s="2"/>
      <c r="BP2159" s="2"/>
      <c r="BQ2159" s="2"/>
      <c r="BR2159" s="2"/>
      <c r="BS2159" s="2"/>
      <c r="BT2159" s="2"/>
      <c r="BU2159" s="2"/>
      <c r="BV2159" s="2"/>
      <c r="BW2159" s="2"/>
      <c r="BX2159" s="2"/>
      <c r="BY2159" s="2"/>
      <c r="BZ2159" s="2"/>
      <c r="CA2159" s="2"/>
      <c r="CB2159" s="2"/>
      <c r="CC2159" s="2"/>
      <c r="CD2159" s="2"/>
      <c r="CE2159" s="2"/>
      <c r="CF2159" s="2"/>
      <c r="CG2159" s="2"/>
      <c r="CH2159" s="2"/>
      <c r="CI2159" s="2"/>
      <c r="CJ2159" s="2"/>
      <c r="CK2159" s="2"/>
      <c r="CL2159" s="2"/>
      <c r="CM2159" s="2"/>
      <c r="CN2159" s="2"/>
      <c r="CO2159" s="2"/>
    </row>
    <row r="2160" spans="1:93" s="1" customFormat="1" ht="12.75">
      <c r="A2160" s="40"/>
      <c r="B2160" s="41"/>
      <c r="C2160" s="393"/>
      <c r="D2160" s="393"/>
      <c r="E2160" s="306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P2160" s="2"/>
      <c r="AQ2160" s="2"/>
      <c r="AR2160" s="2"/>
      <c r="AS2160" s="2"/>
      <c r="AT2160" s="2"/>
      <c r="AU2160" s="2"/>
      <c r="AV2160" s="2"/>
      <c r="AW2160" s="2"/>
      <c r="AX2160" s="2"/>
      <c r="AY2160" s="2"/>
      <c r="AZ2160" s="2"/>
      <c r="BA2160" s="2"/>
      <c r="BB2160" s="2"/>
      <c r="BC2160" s="2"/>
      <c r="BD2160" s="2"/>
      <c r="BE2160" s="2"/>
      <c r="BF2160" s="2"/>
      <c r="BG2160" s="2"/>
      <c r="BH2160" s="2"/>
      <c r="BI2160" s="2"/>
      <c r="BJ2160" s="2"/>
      <c r="BK2160" s="2"/>
      <c r="BL2160" s="2"/>
      <c r="BM2160" s="2"/>
      <c r="BN2160" s="2"/>
      <c r="BO2160" s="2"/>
      <c r="BP2160" s="2"/>
      <c r="BQ2160" s="2"/>
      <c r="BR2160" s="2"/>
      <c r="BS2160" s="2"/>
      <c r="BT2160" s="2"/>
      <c r="BU2160" s="2"/>
      <c r="BV2160" s="2"/>
      <c r="BW2160" s="2"/>
      <c r="BX2160" s="2"/>
      <c r="BY2160" s="2"/>
      <c r="BZ2160" s="2"/>
      <c r="CA2160" s="2"/>
      <c r="CB2160" s="2"/>
      <c r="CC2160" s="2"/>
      <c r="CD2160" s="2"/>
      <c r="CE2160" s="2"/>
      <c r="CF2160" s="2"/>
      <c r="CG2160" s="2"/>
      <c r="CH2160" s="2"/>
      <c r="CI2160" s="2"/>
      <c r="CJ2160" s="2"/>
      <c r="CK2160" s="2"/>
      <c r="CL2160" s="2"/>
      <c r="CM2160" s="2"/>
      <c r="CN2160" s="2"/>
      <c r="CO2160" s="2"/>
    </row>
    <row r="2161" spans="1:93" s="1" customFormat="1" ht="12.75">
      <c r="A2161" s="40"/>
      <c r="B2161" s="41"/>
      <c r="C2161" s="393"/>
      <c r="D2161" s="393"/>
      <c r="E2161" s="306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/>
      <c r="AQ2161" s="2"/>
      <c r="AR2161" s="2"/>
      <c r="AS2161" s="2"/>
      <c r="AT2161" s="2"/>
      <c r="AU2161" s="2"/>
      <c r="AV2161" s="2"/>
      <c r="AW2161" s="2"/>
      <c r="AX2161" s="2"/>
      <c r="AY2161" s="2"/>
      <c r="AZ2161" s="2"/>
      <c r="BA2161" s="2"/>
      <c r="BB2161" s="2"/>
      <c r="BC2161" s="2"/>
      <c r="BD2161" s="2"/>
      <c r="BE2161" s="2"/>
      <c r="BF2161" s="2"/>
      <c r="BG2161" s="2"/>
      <c r="BH2161" s="2"/>
      <c r="BI2161" s="2"/>
      <c r="BJ2161" s="2"/>
      <c r="BK2161" s="2"/>
      <c r="BL2161" s="2"/>
      <c r="BM2161" s="2"/>
      <c r="BN2161" s="2"/>
      <c r="BO2161" s="2"/>
      <c r="BP2161" s="2"/>
      <c r="BQ2161" s="2"/>
      <c r="BR2161" s="2"/>
      <c r="BS2161" s="2"/>
      <c r="BT2161" s="2"/>
      <c r="BU2161" s="2"/>
      <c r="BV2161" s="2"/>
      <c r="BW2161" s="2"/>
      <c r="BX2161" s="2"/>
      <c r="BY2161" s="2"/>
      <c r="BZ2161" s="2"/>
      <c r="CA2161" s="2"/>
      <c r="CB2161" s="2"/>
      <c r="CC2161" s="2"/>
      <c r="CD2161" s="2"/>
      <c r="CE2161" s="2"/>
      <c r="CF2161" s="2"/>
      <c r="CG2161" s="2"/>
      <c r="CH2161" s="2"/>
      <c r="CI2161" s="2"/>
      <c r="CJ2161" s="2"/>
      <c r="CK2161" s="2"/>
      <c r="CL2161" s="2"/>
      <c r="CM2161" s="2"/>
      <c r="CN2161" s="2"/>
      <c r="CO2161" s="2"/>
    </row>
    <row r="2162" spans="1:93" s="1" customFormat="1" ht="12.75">
      <c r="A2162" s="40"/>
      <c r="B2162" s="41"/>
      <c r="C2162" s="393"/>
      <c r="D2162" s="393"/>
      <c r="E2162" s="306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2"/>
      <c r="AR2162" s="2"/>
      <c r="AS2162" s="2"/>
      <c r="AT2162" s="2"/>
      <c r="AU2162" s="2"/>
      <c r="AV2162" s="2"/>
      <c r="AW2162" s="2"/>
      <c r="AX2162" s="2"/>
      <c r="AY2162" s="2"/>
      <c r="AZ2162" s="2"/>
      <c r="BA2162" s="2"/>
      <c r="BB2162" s="2"/>
      <c r="BC2162" s="2"/>
      <c r="BD2162" s="2"/>
      <c r="BE2162" s="2"/>
      <c r="BF2162" s="2"/>
      <c r="BG2162" s="2"/>
      <c r="BH2162" s="2"/>
      <c r="BI2162" s="2"/>
      <c r="BJ2162" s="2"/>
      <c r="BK2162" s="2"/>
      <c r="BL2162" s="2"/>
      <c r="BM2162" s="2"/>
      <c r="BN2162" s="2"/>
      <c r="BO2162" s="2"/>
      <c r="BP2162" s="2"/>
      <c r="BQ2162" s="2"/>
      <c r="BR2162" s="2"/>
      <c r="BS2162" s="2"/>
      <c r="BT2162" s="2"/>
      <c r="BU2162" s="2"/>
      <c r="BV2162" s="2"/>
      <c r="BW2162" s="2"/>
      <c r="BX2162" s="2"/>
      <c r="BY2162" s="2"/>
      <c r="BZ2162" s="2"/>
      <c r="CA2162" s="2"/>
      <c r="CB2162" s="2"/>
      <c r="CC2162" s="2"/>
      <c r="CD2162" s="2"/>
      <c r="CE2162" s="2"/>
      <c r="CF2162" s="2"/>
      <c r="CG2162" s="2"/>
      <c r="CH2162" s="2"/>
      <c r="CI2162" s="2"/>
      <c r="CJ2162" s="2"/>
      <c r="CK2162" s="2"/>
      <c r="CL2162" s="2"/>
      <c r="CM2162" s="2"/>
      <c r="CN2162" s="2"/>
      <c r="CO2162" s="2"/>
    </row>
    <row r="2163" spans="1:93" s="1" customFormat="1" ht="12.75">
      <c r="A2163" s="40"/>
      <c r="B2163" s="41"/>
      <c r="C2163" s="393"/>
      <c r="D2163" s="393"/>
      <c r="E2163" s="306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2"/>
      <c r="AR2163" s="2"/>
      <c r="AS2163" s="2"/>
      <c r="AT2163" s="2"/>
      <c r="AU2163" s="2"/>
      <c r="AV2163" s="2"/>
      <c r="AW2163" s="2"/>
      <c r="AX2163" s="2"/>
      <c r="AY2163" s="2"/>
      <c r="AZ2163" s="2"/>
      <c r="BA2163" s="2"/>
      <c r="BB2163" s="2"/>
      <c r="BC2163" s="2"/>
      <c r="BD2163" s="2"/>
      <c r="BE2163" s="2"/>
      <c r="BF2163" s="2"/>
      <c r="BG2163" s="2"/>
      <c r="BH2163" s="2"/>
      <c r="BI2163" s="2"/>
      <c r="BJ2163" s="2"/>
      <c r="BK2163" s="2"/>
      <c r="BL2163" s="2"/>
      <c r="BM2163" s="2"/>
      <c r="BN2163" s="2"/>
      <c r="BO2163" s="2"/>
      <c r="BP2163" s="2"/>
      <c r="BQ2163" s="2"/>
      <c r="BR2163" s="2"/>
      <c r="BS2163" s="2"/>
      <c r="BT2163" s="2"/>
      <c r="BU2163" s="2"/>
      <c r="BV2163" s="2"/>
      <c r="BW2163" s="2"/>
      <c r="BX2163" s="2"/>
      <c r="BY2163" s="2"/>
      <c r="BZ2163" s="2"/>
      <c r="CA2163" s="2"/>
      <c r="CB2163" s="2"/>
      <c r="CC2163" s="2"/>
      <c r="CD2163" s="2"/>
      <c r="CE2163" s="2"/>
      <c r="CF2163" s="2"/>
      <c r="CG2163" s="2"/>
      <c r="CH2163" s="2"/>
      <c r="CI2163" s="2"/>
      <c r="CJ2163" s="2"/>
      <c r="CK2163" s="2"/>
      <c r="CL2163" s="2"/>
      <c r="CM2163" s="2"/>
      <c r="CN2163" s="2"/>
      <c r="CO2163" s="2"/>
    </row>
    <row r="2164" spans="1:93" s="1" customFormat="1" ht="12.75">
      <c r="A2164" s="40"/>
      <c r="B2164" s="41"/>
      <c r="C2164" s="393"/>
      <c r="D2164" s="393"/>
      <c r="E2164" s="306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2"/>
      <c r="AR2164" s="2"/>
      <c r="AS2164" s="2"/>
      <c r="AT2164" s="2"/>
      <c r="AU2164" s="2"/>
      <c r="AV2164" s="2"/>
      <c r="AW2164" s="2"/>
      <c r="AX2164" s="2"/>
      <c r="AY2164" s="2"/>
      <c r="AZ2164" s="2"/>
      <c r="BA2164" s="2"/>
      <c r="BB2164" s="2"/>
      <c r="BC2164" s="2"/>
      <c r="BD2164" s="2"/>
      <c r="BE2164" s="2"/>
      <c r="BF2164" s="2"/>
      <c r="BG2164" s="2"/>
      <c r="BH2164" s="2"/>
      <c r="BI2164" s="2"/>
      <c r="BJ2164" s="2"/>
      <c r="BK2164" s="2"/>
      <c r="BL2164" s="2"/>
      <c r="BM2164" s="2"/>
      <c r="BN2164" s="2"/>
      <c r="BO2164" s="2"/>
      <c r="BP2164" s="2"/>
      <c r="BQ2164" s="2"/>
      <c r="BR2164" s="2"/>
      <c r="BS2164" s="2"/>
      <c r="BT2164" s="2"/>
      <c r="BU2164" s="2"/>
      <c r="BV2164" s="2"/>
      <c r="BW2164" s="2"/>
      <c r="BX2164" s="2"/>
      <c r="BY2164" s="2"/>
      <c r="BZ2164" s="2"/>
      <c r="CA2164" s="2"/>
      <c r="CB2164" s="2"/>
      <c r="CC2164" s="2"/>
      <c r="CD2164" s="2"/>
      <c r="CE2164" s="2"/>
      <c r="CF2164" s="2"/>
      <c r="CG2164" s="2"/>
      <c r="CH2164" s="2"/>
      <c r="CI2164" s="2"/>
      <c r="CJ2164" s="2"/>
      <c r="CK2164" s="2"/>
      <c r="CL2164" s="2"/>
      <c r="CM2164" s="2"/>
      <c r="CN2164" s="2"/>
      <c r="CO2164" s="2"/>
    </row>
    <row r="2165" spans="1:93" s="1" customFormat="1" ht="12.75">
      <c r="A2165" s="40"/>
      <c r="B2165" s="41"/>
      <c r="C2165" s="393"/>
      <c r="D2165" s="393"/>
      <c r="E2165" s="306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  <c r="AL2165" s="2"/>
      <c r="AM2165" s="2"/>
      <c r="AN2165" s="2"/>
      <c r="AO2165" s="2"/>
      <c r="AP2165" s="2"/>
      <c r="AQ2165" s="2"/>
      <c r="AR2165" s="2"/>
      <c r="AS2165" s="2"/>
      <c r="AT2165" s="2"/>
      <c r="AU2165" s="2"/>
      <c r="AV2165" s="2"/>
      <c r="AW2165" s="2"/>
      <c r="AX2165" s="2"/>
      <c r="AY2165" s="2"/>
      <c r="AZ2165" s="2"/>
      <c r="BA2165" s="2"/>
      <c r="BB2165" s="2"/>
      <c r="BC2165" s="2"/>
      <c r="BD2165" s="2"/>
      <c r="BE2165" s="2"/>
      <c r="BF2165" s="2"/>
      <c r="BG2165" s="2"/>
      <c r="BH2165" s="2"/>
      <c r="BI2165" s="2"/>
      <c r="BJ2165" s="2"/>
      <c r="BK2165" s="2"/>
      <c r="BL2165" s="2"/>
      <c r="BM2165" s="2"/>
      <c r="BN2165" s="2"/>
      <c r="BO2165" s="2"/>
      <c r="BP2165" s="2"/>
      <c r="BQ2165" s="2"/>
      <c r="BR2165" s="2"/>
      <c r="BS2165" s="2"/>
      <c r="BT2165" s="2"/>
      <c r="BU2165" s="2"/>
      <c r="BV2165" s="2"/>
      <c r="BW2165" s="2"/>
      <c r="BX2165" s="2"/>
      <c r="BY2165" s="2"/>
      <c r="BZ2165" s="2"/>
      <c r="CA2165" s="2"/>
      <c r="CB2165" s="2"/>
      <c r="CC2165" s="2"/>
      <c r="CD2165" s="2"/>
      <c r="CE2165" s="2"/>
      <c r="CF2165" s="2"/>
      <c r="CG2165" s="2"/>
      <c r="CH2165" s="2"/>
      <c r="CI2165" s="2"/>
      <c r="CJ2165" s="2"/>
      <c r="CK2165" s="2"/>
      <c r="CL2165" s="2"/>
      <c r="CM2165" s="2"/>
      <c r="CN2165" s="2"/>
      <c r="CO2165" s="2"/>
    </row>
    <row r="2166" spans="1:93" s="1" customFormat="1" ht="12.75">
      <c r="A2166" s="40"/>
      <c r="B2166" s="41"/>
      <c r="C2166" s="393"/>
      <c r="D2166" s="393"/>
      <c r="E2166" s="306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/>
      <c r="AQ2166" s="2"/>
      <c r="AR2166" s="2"/>
      <c r="AS2166" s="2"/>
      <c r="AT2166" s="2"/>
      <c r="AU2166" s="2"/>
      <c r="AV2166" s="2"/>
      <c r="AW2166" s="2"/>
      <c r="AX2166" s="2"/>
      <c r="AY2166" s="2"/>
      <c r="AZ2166" s="2"/>
      <c r="BA2166" s="2"/>
      <c r="BB2166" s="2"/>
      <c r="BC2166" s="2"/>
      <c r="BD2166" s="2"/>
      <c r="BE2166" s="2"/>
      <c r="BF2166" s="2"/>
      <c r="BG2166" s="2"/>
      <c r="BH2166" s="2"/>
      <c r="BI2166" s="2"/>
      <c r="BJ2166" s="2"/>
      <c r="BK2166" s="2"/>
      <c r="BL2166" s="2"/>
      <c r="BM2166" s="2"/>
      <c r="BN2166" s="2"/>
      <c r="BO2166" s="2"/>
      <c r="BP2166" s="2"/>
      <c r="BQ2166" s="2"/>
      <c r="BR2166" s="2"/>
      <c r="BS2166" s="2"/>
      <c r="BT2166" s="2"/>
      <c r="BU2166" s="2"/>
      <c r="BV2166" s="2"/>
      <c r="BW2166" s="2"/>
      <c r="BX2166" s="2"/>
      <c r="BY2166" s="2"/>
      <c r="BZ2166" s="2"/>
      <c r="CA2166" s="2"/>
      <c r="CB2166" s="2"/>
      <c r="CC2166" s="2"/>
      <c r="CD2166" s="2"/>
      <c r="CE2166" s="2"/>
      <c r="CF2166" s="2"/>
      <c r="CG2166" s="2"/>
      <c r="CH2166" s="2"/>
      <c r="CI2166" s="2"/>
      <c r="CJ2166" s="2"/>
      <c r="CK2166" s="2"/>
      <c r="CL2166" s="2"/>
      <c r="CM2166" s="2"/>
      <c r="CN2166" s="2"/>
      <c r="CO2166" s="2"/>
    </row>
    <row r="2167" spans="1:93" s="1" customFormat="1" ht="12.75">
      <c r="A2167" s="40"/>
      <c r="B2167" s="41"/>
      <c r="C2167" s="393"/>
      <c r="D2167" s="393"/>
      <c r="E2167" s="306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P2167" s="2"/>
      <c r="AQ2167" s="2"/>
      <c r="AR2167" s="2"/>
      <c r="AS2167" s="2"/>
      <c r="AT2167" s="2"/>
      <c r="AU2167" s="2"/>
      <c r="AV2167" s="2"/>
      <c r="AW2167" s="2"/>
      <c r="AX2167" s="2"/>
      <c r="AY2167" s="2"/>
      <c r="AZ2167" s="2"/>
      <c r="BA2167" s="2"/>
      <c r="BB2167" s="2"/>
      <c r="BC2167" s="2"/>
      <c r="BD2167" s="2"/>
      <c r="BE2167" s="2"/>
      <c r="BF2167" s="2"/>
      <c r="BG2167" s="2"/>
      <c r="BH2167" s="2"/>
      <c r="BI2167" s="2"/>
      <c r="BJ2167" s="2"/>
      <c r="BK2167" s="2"/>
      <c r="BL2167" s="2"/>
      <c r="BM2167" s="2"/>
      <c r="BN2167" s="2"/>
      <c r="BO2167" s="2"/>
      <c r="BP2167" s="2"/>
      <c r="BQ2167" s="2"/>
      <c r="BR2167" s="2"/>
      <c r="BS2167" s="2"/>
      <c r="BT2167" s="2"/>
      <c r="BU2167" s="2"/>
      <c r="BV2167" s="2"/>
      <c r="BW2167" s="2"/>
      <c r="BX2167" s="2"/>
      <c r="BY2167" s="2"/>
      <c r="BZ2167" s="2"/>
      <c r="CA2167" s="2"/>
      <c r="CB2167" s="2"/>
      <c r="CC2167" s="2"/>
      <c r="CD2167" s="2"/>
      <c r="CE2167" s="2"/>
      <c r="CF2167" s="2"/>
      <c r="CG2167" s="2"/>
      <c r="CH2167" s="2"/>
      <c r="CI2167" s="2"/>
      <c r="CJ2167" s="2"/>
      <c r="CK2167" s="2"/>
      <c r="CL2167" s="2"/>
      <c r="CM2167" s="2"/>
      <c r="CN2167" s="2"/>
      <c r="CO2167" s="2"/>
    </row>
    <row r="2168" spans="1:93" s="1" customFormat="1" ht="12.75">
      <c r="A2168" s="40"/>
      <c r="B2168" s="41"/>
      <c r="C2168" s="393"/>
      <c r="D2168" s="393"/>
      <c r="E2168" s="306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P2168" s="2"/>
      <c r="AQ2168" s="2"/>
      <c r="AR2168" s="2"/>
      <c r="AS2168" s="2"/>
      <c r="AT2168" s="2"/>
      <c r="AU2168" s="2"/>
      <c r="AV2168" s="2"/>
      <c r="AW2168" s="2"/>
      <c r="AX2168" s="2"/>
      <c r="AY2168" s="2"/>
      <c r="AZ2168" s="2"/>
      <c r="BA2168" s="2"/>
      <c r="BB2168" s="2"/>
      <c r="BC2168" s="2"/>
      <c r="BD2168" s="2"/>
      <c r="BE2168" s="2"/>
      <c r="BF2168" s="2"/>
      <c r="BG2168" s="2"/>
      <c r="BH2168" s="2"/>
      <c r="BI2168" s="2"/>
      <c r="BJ2168" s="2"/>
      <c r="BK2168" s="2"/>
      <c r="BL2168" s="2"/>
      <c r="BM2168" s="2"/>
      <c r="BN2168" s="2"/>
      <c r="BO2168" s="2"/>
      <c r="BP2168" s="2"/>
      <c r="BQ2168" s="2"/>
      <c r="BR2168" s="2"/>
      <c r="BS2168" s="2"/>
      <c r="BT2168" s="2"/>
      <c r="BU2168" s="2"/>
      <c r="BV2168" s="2"/>
      <c r="BW2168" s="2"/>
      <c r="BX2168" s="2"/>
      <c r="BY2168" s="2"/>
      <c r="BZ2168" s="2"/>
      <c r="CA2168" s="2"/>
      <c r="CB2168" s="2"/>
      <c r="CC2168" s="2"/>
      <c r="CD2168" s="2"/>
      <c r="CE2168" s="2"/>
      <c r="CF2168" s="2"/>
      <c r="CG2168" s="2"/>
      <c r="CH2168" s="2"/>
      <c r="CI2168" s="2"/>
      <c r="CJ2168" s="2"/>
      <c r="CK2168" s="2"/>
      <c r="CL2168" s="2"/>
      <c r="CM2168" s="2"/>
      <c r="CN2168" s="2"/>
      <c r="CO2168" s="2"/>
    </row>
    <row r="2169" spans="1:93" s="1" customFormat="1" ht="12.75">
      <c r="A2169" s="40"/>
      <c r="B2169" s="41"/>
      <c r="C2169" s="394"/>
      <c r="D2169" s="394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  <c r="AL2169" s="2"/>
      <c r="AM2169" s="2"/>
      <c r="AN2169" s="2"/>
      <c r="AO2169" s="2"/>
      <c r="AP2169" s="2"/>
      <c r="AQ2169" s="2"/>
      <c r="AR2169" s="2"/>
      <c r="AS2169" s="2"/>
      <c r="AT2169" s="2"/>
      <c r="AU2169" s="2"/>
      <c r="AV2169" s="2"/>
      <c r="AW2169" s="2"/>
      <c r="AX2169" s="2"/>
      <c r="AY2169" s="2"/>
      <c r="AZ2169" s="2"/>
      <c r="BA2169" s="2"/>
      <c r="BB2169" s="2"/>
      <c r="BC2169" s="2"/>
      <c r="BD2169" s="2"/>
      <c r="BE2169" s="2"/>
      <c r="BF2169" s="2"/>
      <c r="BG2169" s="2"/>
      <c r="BH2169" s="2"/>
      <c r="BI2169" s="2"/>
      <c r="BJ2169" s="2"/>
      <c r="BK2169" s="2"/>
      <c r="BL2169" s="2"/>
      <c r="BM2169" s="2"/>
      <c r="BN2169" s="2"/>
      <c r="BO2169" s="2"/>
      <c r="BP2169" s="2"/>
      <c r="BQ2169" s="2"/>
      <c r="BR2169" s="2"/>
      <c r="BS2169" s="2"/>
      <c r="BT2169" s="2"/>
      <c r="BU2169" s="2"/>
      <c r="BV2169" s="2"/>
      <c r="BW2169" s="2"/>
      <c r="BX2169" s="2"/>
      <c r="BY2169" s="2"/>
      <c r="BZ2169" s="2"/>
      <c r="CA2169" s="2"/>
      <c r="CB2169" s="2"/>
      <c r="CC2169" s="2"/>
      <c r="CD2169" s="2"/>
      <c r="CE2169" s="2"/>
      <c r="CF2169" s="2"/>
      <c r="CG2169" s="2"/>
      <c r="CH2169" s="2"/>
      <c r="CI2169" s="2"/>
      <c r="CJ2169" s="2"/>
      <c r="CK2169" s="2"/>
      <c r="CL2169" s="2"/>
      <c r="CM2169" s="2"/>
      <c r="CN2169" s="2"/>
      <c r="CO2169" s="2"/>
    </row>
    <row r="2170" spans="1:93" s="1" customFormat="1" ht="12.75">
      <c r="A2170" s="40"/>
      <c r="B2170" s="41"/>
      <c r="C2170" s="393"/>
      <c r="D2170" s="393"/>
      <c r="E2170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  <c r="AL2170" s="2"/>
      <c r="AM2170" s="2"/>
      <c r="AN2170" s="2"/>
      <c r="AO2170" s="2"/>
      <c r="AP2170" s="2"/>
      <c r="AQ2170" s="2"/>
      <c r="AR2170" s="2"/>
      <c r="AS2170" s="2"/>
      <c r="AT2170" s="2"/>
      <c r="AU2170" s="2"/>
      <c r="AV2170" s="2"/>
      <c r="AW2170" s="2"/>
      <c r="AX2170" s="2"/>
      <c r="AY2170" s="2"/>
      <c r="AZ2170" s="2"/>
      <c r="BA2170" s="2"/>
      <c r="BB2170" s="2"/>
      <c r="BC2170" s="2"/>
      <c r="BD2170" s="2"/>
      <c r="BE2170" s="2"/>
      <c r="BF2170" s="2"/>
      <c r="BG2170" s="2"/>
      <c r="BH2170" s="2"/>
      <c r="BI2170" s="2"/>
      <c r="BJ2170" s="2"/>
      <c r="BK2170" s="2"/>
      <c r="BL2170" s="2"/>
      <c r="BM2170" s="2"/>
      <c r="BN2170" s="2"/>
      <c r="BO2170" s="2"/>
      <c r="BP2170" s="2"/>
      <c r="BQ2170" s="2"/>
      <c r="BR2170" s="2"/>
      <c r="BS2170" s="2"/>
      <c r="BT2170" s="2"/>
      <c r="BU2170" s="2"/>
      <c r="BV2170" s="2"/>
      <c r="BW2170" s="2"/>
      <c r="BX2170" s="2"/>
      <c r="BY2170" s="2"/>
      <c r="BZ2170" s="2"/>
      <c r="CA2170" s="2"/>
      <c r="CB2170" s="2"/>
      <c r="CC2170" s="2"/>
      <c r="CD2170" s="2"/>
      <c r="CE2170" s="2"/>
      <c r="CF2170" s="2"/>
      <c r="CG2170" s="2"/>
      <c r="CH2170" s="2"/>
      <c r="CI2170" s="2"/>
      <c r="CJ2170" s="2"/>
      <c r="CK2170" s="2"/>
      <c r="CL2170" s="2"/>
      <c r="CM2170" s="2"/>
      <c r="CN2170" s="2"/>
      <c r="CO2170" s="2"/>
    </row>
    <row r="2171" spans="1:93" s="1" customFormat="1" ht="12.75">
      <c r="A2171" s="40"/>
      <c r="B2171" s="41"/>
      <c r="C2171" s="393"/>
      <c r="D2171" s="393"/>
      <c r="E2171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  <c r="AL2171" s="2"/>
      <c r="AM2171" s="2"/>
      <c r="AN2171" s="2"/>
      <c r="AO2171" s="2"/>
      <c r="AP2171" s="2"/>
      <c r="AQ2171" s="2"/>
      <c r="AR2171" s="2"/>
      <c r="AS2171" s="2"/>
      <c r="AT2171" s="2"/>
      <c r="AU2171" s="2"/>
      <c r="AV2171" s="2"/>
      <c r="AW2171" s="2"/>
      <c r="AX2171" s="2"/>
      <c r="AY2171" s="2"/>
      <c r="AZ2171" s="2"/>
      <c r="BA2171" s="2"/>
      <c r="BB2171" s="2"/>
      <c r="BC2171" s="2"/>
      <c r="BD2171" s="2"/>
      <c r="BE2171" s="2"/>
      <c r="BF2171" s="2"/>
      <c r="BG2171" s="2"/>
      <c r="BH2171" s="2"/>
      <c r="BI2171" s="2"/>
      <c r="BJ2171" s="2"/>
      <c r="BK2171" s="2"/>
      <c r="BL2171" s="2"/>
      <c r="BM2171" s="2"/>
      <c r="BN2171" s="2"/>
      <c r="BO2171" s="2"/>
      <c r="BP2171" s="2"/>
      <c r="BQ2171" s="2"/>
      <c r="BR2171" s="2"/>
      <c r="BS2171" s="2"/>
      <c r="BT2171" s="2"/>
      <c r="BU2171" s="2"/>
      <c r="BV2171" s="2"/>
      <c r="BW2171" s="2"/>
      <c r="BX2171" s="2"/>
      <c r="BY2171" s="2"/>
      <c r="BZ2171" s="2"/>
      <c r="CA2171" s="2"/>
      <c r="CB2171" s="2"/>
      <c r="CC2171" s="2"/>
      <c r="CD2171" s="2"/>
      <c r="CE2171" s="2"/>
      <c r="CF2171" s="2"/>
      <c r="CG2171" s="2"/>
      <c r="CH2171" s="2"/>
      <c r="CI2171" s="2"/>
      <c r="CJ2171" s="2"/>
      <c r="CK2171" s="2"/>
      <c r="CL2171" s="2"/>
      <c r="CM2171" s="2"/>
      <c r="CN2171" s="2"/>
      <c r="CO2171" s="2"/>
    </row>
    <row r="2172" spans="1:93" s="1" customFormat="1" ht="12.75">
      <c r="A2172" s="8"/>
      <c r="B2172" s="41"/>
      <c r="C2172" s="368"/>
      <c r="D2172" s="368"/>
      <c r="E217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  <c r="AL2172" s="2"/>
      <c r="AM2172" s="2"/>
      <c r="AN2172" s="2"/>
      <c r="AO2172" s="2"/>
      <c r="AP2172" s="2"/>
      <c r="AQ2172" s="2"/>
      <c r="AR2172" s="2"/>
      <c r="AS2172" s="2"/>
      <c r="AT2172" s="2"/>
      <c r="AU2172" s="2"/>
      <c r="AV2172" s="2"/>
      <c r="AW2172" s="2"/>
      <c r="AX2172" s="2"/>
      <c r="AY2172" s="2"/>
      <c r="AZ2172" s="2"/>
      <c r="BA2172" s="2"/>
      <c r="BB2172" s="2"/>
      <c r="BC2172" s="2"/>
      <c r="BD2172" s="2"/>
      <c r="BE2172" s="2"/>
      <c r="BF2172" s="2"/>
      <c r="BG2172" s="2"/>
      <c r="BH2172" s="2"/>
      <c r="BI2172" s="2"/>
      <c r="BJ2172" s="2"/>
      <c r="BK2172" s="2"/>
      <c r="BL2172" s="2"/>
      <c r="BM2172" s="2"/>
      <c r="BN2172" s="2"/>
      <c r="BO2172" s="2"/>
      <c r="BP2172" s="2"/>
      <c r="BQ2172" s="2"/>
      <c r="BR2172" s="2"/>
      <c r="BS2172" s="2"/>
      <c r="BT2172" s="2"/>
      <c r="BU2172" s="2"/>
      <c r="BV2172" s="2"/>
      <c r="BW2172" s="2"/>
      <c r="BX2172" s="2"/>
      <c r="BY2172" s="2"/>
      <c r="BZ2172" s="2"/>
      <c r="CA2172" s="2"/>
      <c r="CB2172" s="2"/>
      <c r="CC2172" s="2"/>
      <c r="CD2172" s="2"/>
      <c r="CE2172" s="2"/>
      <c r="CF2172" s="2"/>
      <c r="CG2172" s="2"/>
      <c r="CH2172" s="2"/>
      <c r="CI2172" s="2"/>
      <c r="CJ2172" s="2"/>
      <c r="CK2172" s="2"/>
      <c r="CL2172" s="2"/>
      <c r="CM2172" s="2"/>
      <c r="CN2172" s="2"/>
      <c r="CO2172" s="2"/>
    </row>
    <row r="2173" spans="1:93" s="1" customFormat="1" ht="12.75">
      <c r="A2173" s="8"/>
      <c r="B2173" s="41"/>
      <c r="C2173" s="368"/>
      <c r="D2173" s="368"/>
      <c r="E2173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  <c r="AL2173" s="2"/>
      <c r="AM2173" s="2"/>
      <c r="AN2173" s="2"/>
      <c r="AO2173" s="2"/>
      <c r="AP2173" s="2"/>
      <c r="AQ2173" s="2"/>
      <c r="AR2173" s="2"/>
      <c r="AS2173" s="2"/>
      <c r="AT2173" s="2"/>
      <c r="AU2173" s="2"/>
      <c r="AV2173" s="2"/>
      <c r="AW2173" s="2"/>
      <c r="AX2173" s="2"/>
      <c r="AY2173" s="2"/>
      <c r="AZ2173" s="2"/>
      <c r="BA2173" s="2"/>
      <c r="BB2173" s="2"/>
      <c r="BC2173" s="2"/>
      <c r="BD2173" s="2"/>
      <c r="BE2173" s="2"/>
      <c r="BF2173" s="2"/>
      <c r="BG2173" s="2"/>
      <c r="BH2173" s="2"/>
      <c r="BI2173" s="2"/>
      <c r="BJ2173" s="2"/>
      <c r="BK2173" s="2"/>
      <c r="BL2173" s="2"/>
      <c r="BM2173" s="2"/>
      <c r="BN2173" s="2"/>
      <c r="BO2173" s="2"/>
      <c r="BP2173" s="2"/>
      <c r="BQ2173" s="2"/>
      <c r="BR2173" s="2"/>
      <c r="BS2173" s="2"/>
      <c r="BT2173" s="2"/>
      <c r="BU2173" s="2"/>
      <c r="BV2173" s="2"/>
      <c r="BW2173" s="2"/>
      <c r="BX2173" s="2"/>
      <c r="BY2173" s="2"/>
      <c r="BZ2173" s="2"/>
      <c r="CA2173" s="2"/>
      <c r="CB2173" s="2"/>
      <c r="CC2173" s="2"/>
      <c r="CD2173" s="2"/>
      <c r="CE2173" s="2"/>
      <c r="CF2173" s="2"/>
      <c r="CG2173" s="2"/>
      <c r="CH2173" s="2"/>
      <c r="CI2173" s="2"/>
      <c r="CJ2173" s="2"/>
      <c r="CK2173" s="2"/>
      <c r="CL2173" s="2"/>
      <c r="CM2173" s="2"/>
      <c r="CN2173" s="2"/>
      <c r="CO2173" s="2"/>
    </row>
    <row r="2174" spans="1:93" s="1" customFormat="1" ht="13.5" customHeight="1">
      <c r="A2174" s="40"/>
      <c r="B2174" s="41"/>
      <c r="C2174" s="393"/>
      <c r="D2174" s="393"/>
      <c r="E2174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  <c r="AL2174" s="2"/>
      <c r="AM2174" s="2"/>
      <c r="AN2174" s="2"/>
      <c r="AO2174" s="2"/>
      <c r="AP2174" s="2"/>
      <c r="AQ2174" s="2"/>
      <c r="AR2174" s="2"/>
      <c r="AS2174" s="2"/>
      <c r="AT2174" s="2"/>
      <c r="AU2174" s="2"/>
      <c r="AV2174" s="2"/>
      <c r="AW2174" s="2"/>
      <c r="AX2174" s="2"/>
      <c r="AY2174" s="2"/>
      <c r="AZ2174" s="2"/>
      <c r="BA2174" s="2"/>
      <c r="BB2174" s="2"/>
      <c r="BC2174" s="2"/>
      <c r="BD2174" s="2"/>
      <c r="BE2174" s="2"/>
      <c r="BF2174" s="2"/>
      <c r="BG2174" s="2"/>
      <c r="BH2174" s="2"/>
      <c r="BI2174" s="2"/>
      <c r="BJ2174" s="2"/>
      <c r="BK2174" s="2"/>
      <c r="BL2174" s="2"/>
      <c r="BM2174" s="2"/>
      <c r="BN2174" s="2"/>
      <c r="BO2174" s="2"/>
      <c r="BP2174" s="2"/>
      <c r="BQ2174" s="2"/>
      <c r="BR2174" s="2"/>
      <c r="BS2174" s="2"/>
      <c r="BT2174" s="2"/>
      <c r="BU2174" s="2"/>
      <c r="BV2174" s="2"/>
      <c r="BW2174" s="2"/>
      <c r="BX2174" s="2"/>
      <c r="BY2174" s="2"/>
      <c r="BZ2174" s="2"/>
      <c r="CA2174" s="2"/>
      <c r="CB2174" s="2"/>
      <c r="CC2174" s="2"/>
      <c r="CD2174" s="2"/>
      <c r="CE2174" s="2"/>
      <c r="CF2174" s="2"/>
      <c r="CG2174" s="2"/>
      <c r="CH2174" s="2"/>
      <c r="CI2174" s="2"/>
      <c r="CJ2174" s="2"/>
      <c r="CK2174" s="2"/>
      <c r="CL2174" s="2"/>
      <c r="CM2174" s="2"/>
      <c r="CN2174" s="2"/>
      <c r="CO2174" s="2"/>
    </row>
    <row r="2175" spans="1:93" s="1" customFormat="1" ht="13.5" customHeight="1">
      <c r="A2175" s="40"/>
      <c r="B2175" s="41"/>
      <c r="C2175" s="393"/>
      <c r="D2175" s="393"/>
      <c r="E2175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  <c r="AL2175" s="2"/>
      <c r="AM2175" s="2"/>
      <c r="AN2175" s="2"/>
      <c r="AO2175" s="2"/>
      <c r="AP2175" s="2"/>
      <c r="AQ2175" s="2"/>
      <c r="AR2175" s="2"/>
      <c r="AS2175" s="2"/>
      <c r="AT2175" s="2"/>
      <c r="AU2175" s="2"/>
      <c r="AV2175" s="2"/>
      <c r="AW2175" s="2"/>
      <c r="AX2175" s="2"/>
      <c r="AY2175" s="2"/>
      <c r="AZ2175" s="2"/>
      <c r="BA2175" s="2"/>
      <c r="BB2175" s="2"/>
      <c r="BC2175" s="2"/>
      <c r="BD2175" s="2"/>
      <c r="BE2175" s="2"/>
      <c r="BF2175" s="2"/>
      <c r="BG2175" s="2"/>
      <c r="BH2175" s="2"/>
      <c r="BI2175" s="2"/>
      <c r="BJ2175" s="2"/>
      <c r="BK2175" s="2"/>
      <c r="BL2175" s="2"/>
      <c r="BM2175" s="2"/>
      <c r="BN2175" s="2"/>
      <c r="BO2175" s="2"/>
      <c r="BP2175" s="2"/>
      <c r="BQ2175" s="2"/>
      <c r="BR2175" s="2"/>
      <c r="BS2175" s="2"/>
      <c r="BT2175" s="2"/>
      <c r="BU2175" s="2"/>
      <c r="BV2175" s="2"/>
      <c r="BW2175" s="2"/>
      <c r="BX2175" s="2"/>
      <c r="BY2175" s="2"/>
      <c r="BZ2175" s="2"/>
      <c r="CA2175" s="2"/>
      <c r="CB2175" s="2"/>
      <c r="CC2175" s="2"/>
      <c r="CD2175" s="2"/>
      <c r="CE2175" s="2"/>
      <c r="CF2175" s="2"/>
      <c r="CG2175" s="2"/>
      <c r="CH2175" s="2"/>
      <c r="CI2175" s="2"/>
      <c r="CJ2175" s="2"/>
      <c r="CK2175" s="2"/>
      <c r="CL2175" s="2"/>
      <c r="CM2175" s="2"/>
      <c r="CN2175" s="2"/>
      <c r="CO2175" s="2"/>
    </row>
    <row r="2176" spans="1:93" s="1" customFormat="1" ht="12.75">
      <c r="A2176" s="8"/>
      <c r="B2176" s="41"/>
      <c r="C2176" s="368"/>
      <c r="D2176" s="368"/>
      <c r="E2176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  <c r="AL2176" s="2"/>
      <c r="AM2176" s="2"/>
      <c r="AN2176" s="2"/>
      <c r="AO2176" s="2"/>
      <c r="AP2176" s="2"/>
      <c r="AQ2176" s="2"/>
      <c r="AR2176" s="2"/>
      <c r="AS2176" s="2"/>
      <c r="AT2176" s="2"/>
      <c r="AU2176" s="2"/>
      <c r="AV2176" s="2"/>
      <c r="AW2176" s="2"/>
      <c r="AX2176" s="2"/>
      <c r="AY2176" s="2"/>
      <c r="AZ2176" s="2"/>
      <c r="BA2176" s="2"/>
      <c r="BB2176" s="2"/>
      <c r="BC2176" s="2"/>
      <c r="BD2176" s="2"/>
      <c r="BE2176" s="2"/>
      <c r="BF2176" s="2"/>
      <c r="BG2176" s="2"/>
      <c r="BH2176" s="2"/>
      <c r="BI2176" s="2"/>
      <c r="BJ2176" s="2"/>
      <c r="BK2176" s="2"/>
      <c r="BL2176" s="2"/>
      <c r="BM2176" s="2"/>
      <c r="BN2176" s="2"/>
      <c r="BO2176" s="2"/>
      <c r="BP2176" s="2"/>
      <c r="BQ2176" s="2"/>
      <c r="BR2176" s="2"/>
      <c r="BS2176" s="2"/>
      <c r="BT2176" s="2"/>
      <c r="BU2176" s="2"/>
      <c r="BV2176" s="2"/>
      <c r="BW2176" s="2"/>
      <c r="BX2176" s="2"/>
      <c r="BY2176" s="2"/>
      <c r="BZ2176" s="2"/>
      <c r="CA2176" s="2"/>
      <c r="CB2176" s="2"/>
      <c r="CC2176" s="2"/>
      <c r="CD2176" s="2"/>
      <c r="CE2176" s="2"/>
      <c r="CF2176" s="2"/>
      <c r="CG2176" s="2"/>
      <c r="CH2176" s="2"/>
      <c r="CI2176" s="2"/>
      <c r="CJ2176" s="2"/>
      <c r="CK2176" s="2"/>
      <c r="CL2176" s="2"/>
      <c r="CM2176" s="2"/>
      <c r="CN2176" s="2"/>
      <c r="CO2176" s="2"/>
    </row>
    <row r="2177" spans="1:93" s="1" customFormat="1" ht="12.75">
      <c r="A2177" s="8"/>
      <c r="B2177" s="41"/>
      <c r="C2177" s="368"/>
      <c r="D2177" s="368"/>
      <c r="E2177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  <c r="AL2177" s="2"/>
      <c r="AM2177" s="2"/>
      <c r="AN2177" s="2"/>
      <c r="AO2177" s="2"/>
      <c r="AP2177" s="2"/>
      <c r="AQ2177" s="2"/>
      <c r="AR2177" s="2"/>
      <c r="AS2177" s="2"/>
      <c r="AT2177" s="2"/>
      <c r="AU2177" s="2"/>
      <c r="AV2177" s="2"/>
      <c r="AW2177" s="2"/>
      <c r="AX2177" s="2"/>
      <c r="AY2177" s="2"/>
      <c r="AZ2177" s="2"/>
      <c r="BA2177" s="2"/>
      <c r="BB2177" s="2"/>
      <c r="BC2177" s="2"/>
      <c r="BD2177" s="2"/>
      <c r="BE2177" s="2"/>
      <c r="BF2177" s="2"/>
      <c r="BG2177" s="2"/>
      <c r="BH2177" s="2"/>
      <c r="BI2177" s="2"/>
      <c r="BJ2177" s="2"/>
      <c r="BK2177" s="2"/>
      <c r="BL2177" s="2"/>
      <c r="BM2177" s="2"/>
      <c r="BN2177" s="2"/>
      <c r="BO2177" s="2"/>
      <c r="BP2177" s="2"/>
      <c r="BQ2177" s="2"/>
      <c r="BR2177" s="2"/>
      <c r="BS2177" s="2"/>
      <c r="BT2177" s="2"/>
      <c r="BU2177" s="2"/>
      <c r="BV2177" s="2"/>
      <c r="BW2177" s="2"/>
      <c r="BX2177" s="2"/>
      <c r="BY2177" s="2"/>
      <c r="BZ2177" s="2"/>
      <c r="CA2177" s="2"/>
      <c r="CB2177" s="2"/>
      <c r="CC2177" s="2"/>
      <c r="CD2177" s="2"/>
      <c r="CE2177" s="2"/>
      <c r="CF2177" s="2"/>
      <c r="CG2177" s="2"/>
      <c r="CH2177" s="2"/>
      <c r="CI2177" s="2"/>
      <c r="CJ2177" s="2"/>
      <c r="CK2177" s="2"/>
      <c r="CL2177" s="2"/>
      <c r="CM2177" s="2"/>
      <c r="CN2177" s="2"/>
      <c r="CO2177" s="2"/>
    </row>
    <row r="2178" spans="1:93" s="1" customFormat="1" ht="13.5" customHeight="1">
      <c r="A2178" s="40"/>
      <c r="B2178" s="41"/>
      <c r="C2178" s="393"/>
      <c r="D2178" s="393"/>
      <c r="E2178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/>
      <c r="AQ2178" s="2"/>
      <c r="AR2178" s="2"/>
      <c r="AS2178" s="2"/>
      <c r="AT2178" s="2"/>
      <c r="AU2178" s="2"/>
      <c r="AV2178" s="2"/>
      <c r="AW2178" s="2"/>
      <c r="AX2178" s="2"/>
      <c r="AY2178" s="2"/>
      <c r="AZ2178" s="2"/>
      <c r="BA2178" s="2"/>
      <c r="BB2178" s="2"/>
      <c r="BC2178" s="2"/>
      <c r="BD2178" s="2"/>
      <c r="BE2178" s="2"/>
      <c r="BF2178" s="2"/>
      <c r="BG2178" s="2"/>
      <c r="BH2178" s="2"/>
      <c r="BI2178" s="2"/>
      <c r="BJ2178" s="2"/>
      <c r="BK2178" s="2"/>
      <c r="BL2178" s="2"/>
      <c r="BM2178" s="2"/>
      <c r="BN2178" s="2"/>
      <c r="BO2178" s="2"/>
      <c r="BP2178" s="2"/>
      <c r="BQ2178" s="2"/>
      <c r="BR2178" s="2"/>
      <c r="BS2178" s="2"/>
      <c r="BT2178" s="2"/>
      <c r="BU2178" s="2"/>
      <c r="BV2178" s="2"/>
      <c r="BW2178" s="2"/>
      <c r="BX2178" s="2"/>
      <c r="BY2178" s="2"/>
      <c r="BZ2178" s="2"/>
      <c r="CA2178" s="2"/>
      <c r="CB2178" s="2"/>
      <c r="CC2178" s="2"/>
      <c r="CD2178" s="2"/>
      <c r="CE2178" s="2"/>
      <c r="CF2178" s="2"/>
      <c r="CG2178" s="2"/>
      <c r="CH2178" s="2"/>
      <c r="CI2178" s="2"/>
      <c r="CJ2178" s="2"/>
      <c r="CK2178" s="2"/>
      <c r="CL2178" s="2"/>
      <c r="CM2178" s="2"/>
      <c r="CN2178" s="2"/>
      <c r="CO2178" s="2"/>
    </row>
    <row r="2179" spans="1:93" s="1" customFormat="1" ht="13.5" customHeight="1">
      <c r="A2179" s="40"/>
      <c r="B2179" s="41"/>
      <c r="C2179" s="393"/>
      <c r="D2179" s="393"/>
      <c r="E2179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/>
      <c r="AQ2179" s="2"/>
      <c r="AR2179" s="2"/>
      <c r="AS2179" s="2"/>
      <c r="AT2179" s="2"/>
      <c r="AU2179" s="2"/>
      <c r="AV2179" s="2"/>
      <c r="AW2179" s="2"/>
      <c r="AX2179" s="2"/>
      <c r="AY2179" s="2"/>
      <c r="AZ2179" s="2"/>
      <c r="BA2179" s="2"/>
      <c r="BB2179" s="2"/>
      <c r="BC2179" s="2"/>
      <c r="BD2179" s="2"/>
      <c r="BE2179" s="2"/>
      <c r="BF2179" s="2"/>
      <c r="BG2179" s="2"/>
      <c r="BH2179" s="2"/>
      <c r="BI2179" s="2"/>
      <c r="BJ2179" s="2"/>
      <c r="BK2179" s="2"/>
      <c r="BL2179" s="2"/>
      <c r="BM2179" s="2"/>
      <c r="BN2179" s="2"/>
      <c r="BO2179" s="2"/>
      <c r="BP2179" s="2"/>
      <c r="BQ2179" s="2"/>
      <c r="BR2179" s="2"/>
      <c r="BS2179" s="2"/>
      <c r="BT2179" s="2"/>
      <c r="BU2179" s="2"/>
      <c r="BV2179" s="2"/>
      <c r="BW2179" s="2"/>
      <c r="BX2179" s="2"/>
      <c r="BY2179" s="2"/>
      <c r="BZ2179" s="2"/>
      <c r="CA2179" s="2"/>
      <c r="CB2179" s="2"/>
      <c r="CC2179" s="2"/>
      <c r="CD2179" s="2"/>
      <c r="CE2179" s="2"/>
      <c r="CF2179" s="2"/>
      <c r="CG2179" s="2"/>
      <c r="CH2179" s="2"/>
      <c r="CI2179" s="2"/>
      <c r="CJ2179" s="2"/>
      <c r="CK2179" s="2"/>
      <c r="CL2179" s="2"/>
      <c r="CM2179" s="2"/>
      <c r="CN2179" s="2"/>
      <c r="CO2179" s="2"/>
    </row>
    <row r="2180" spans="1:93" s="1" customFormat="1" ht="12.75">
      <c r="A2180" s="40"/>
      <c r="B2180" s="41"/>
      <c r="C2180" s="393"/>
      <c r="D2180" s="393"/>
      <c r="E2180"/>
      <c r="F2180" s="2"/>
      <c r="G2180" s="280"/>
      <c r="H2180" s="280"/>
      <c r="I2180" s="280"/>
      <c r="J2180" s="56"/>
      <c r="K2180" s="280"/>
      <c r="L2180" s="280"/>
      <c r="M2180" s="280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/>
      <c r="AQ2180" s="2"/>
      <c r="AR2180" s="2"/>
      <c r="AS2180" s="2"/>
      <c r="AT2180" s="2"/>
      <c r="AU2180" s="2"/>
      <c r="AV2180" s="2"/>
      <c r="AW2180" s="2"/>
      <c r="AX2180" s="2"/>
      <c r="AY2180" s="2"/>
      <c r="AZ2180" s="2"/>
      <c r="BA2180" s="2"/>
      <c r="BB2180" s="2"/>
      <c r="BC2180" s="2"/>
      <c r="BD2180" s="2"/>
      <c r="BE2180" s="2"/>
      <c r="BF2180" s="2"/>
      <c r="BG2180" s="2"/>
      <c r="BH2180" s="2"/>
      <c r="BI2180" s="2"/>
      <c r="BJ2180" s="2"/>
      <c r="BK2180" s="2"/>
      <c r="BL2180" s="2"/>
      <c r="BM2180" s="2"/>
      <c r="BN2180" s="2"/>
      <c r="BO2180" s="2"/>
      <c r="BP2180" s="2"/>
      <c r="BQ2180" s="2"/>
      <c r="BR2180" s="2"/>
      <c r="BS2180" s="2"/>
      <c r="BT2180" s="2"/>
      <c r="BU2180" s="2"/>
      <c r="BV2180" s="2"/>
      <c r="BW2180" s="2"/>
      <c r="BX2180" s="2"/>
      <c r="BY2180" s="2"/>
      <c r="BZ2180" s="2"/>
      <c r="CA2180" s="2"/>
      <c r="CB2180" s="2"/>
      <c r="CC2180" s="2"/>
      <c r="CD2180" s="2"/>
      <c r="CE2180" s="2"/>
      <c r="CF2180" s="2"/>
      <c r="CG2180" s="2"/>
      <c r="CH2180" s="2"/>
      <c r="CI2180" s="2"/>
      <c r="CJ2180" s="2"/>
      <c r="CK2180" s="2"/>
      <c r="CL2180" s="2"/>
      <c r="CM2180" s="2"/>
      <c r="CN2180" s="2"/>
      <c r="CO2180" s="2"/>
    </row>
    <row r="2181" spans="1:93" s="1" customFormat="1" ht="12.75">
      <c r="A2181" s="40"/>
      <c r="B2181" s="41"/>
      <c r="C2181" s="393"/>
      <c r="D2181" s="393"/>
      <c r="E2181"/>
      <c r="F2181" s="2"/>
      <c r="G2181" s="280"/>
      <c r="H2181" s="280"/>
      <c r="I2181" s="280"/>
      <c r="J2181" s="56"/>
      <c r="K2181" s="280"/>
      <c r="L2181" s="280"/>
      <c r="M2181" s="280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/>
      <c r="AQ2181" s="2"/>
      <c r="AR2181" s="2"/>
      <c r="AS2181" s="2"/>
      <c r="AT2181" s="2"/>
      <c r="AU2181" s="2"/>
      <c r="AV2181" s="2"/>
      <c r="AW2181" s="2"/>
      <c r="AX2181" s="2"/>
      <c r="AY2181" s="2"/>
      <c r="AZ2181" s="2"/>
      <c r="BA2181" s="2"/>
      <c r="BB2181" s="2"/>
      <c r="BC2181" s="2"/>
      <c r="BD2181" s="2"/>
      <c r="BE2181" s="2"/>
      <c r="BF2181" s="2"/>
      <c r="BG2181" s="2"/>
      <c r="BH2181" s="2"/>
      <c r="BI2181" s="2"/>
      <c r="BJ2181" s="2"/>
      <c r="BK2181" s="2"/>
      <c r="BL2181" s="2"/>
      <c r="BM2181" s="2"/>
      <c r="BN2181" s="2"/>
      <c r="BO2181" s="2"/>
      <c r="BP2181" s="2"/>
      <c r="BQ2181" s="2"/>
      <c r="BR2181" s="2"/>
      <c r="BS2181" s="2"/>
      <c r="BT2181" s="2"/>
      <c r="BU2181" s="2"/>
      <c r="BV2181" s="2"/>
      <c r="BW2181" s="2"/>
      <c r="BX2181" s="2"/>
      <c r="BY2181" s="2"/>
      <c r="BZ2181" s="2"/>
      <c r="CA2181" s="2"/>
      <c r="CB2181" s="2"/>
      <c r="CC2181" s="2"/>
      <c r="CD2181" s="2"/>
      <c r="CE2181" s="2"/>
      <c r="CF2181" s="2"/>
      <c r="CG2181" s="2"/>
      <c r="CH2181" s="2"/>
      <c r="CI2181" s="2"/>
      <c r="CJ2181" s="2"/>
      <c r="CK2181" s="2"/>
      <c r="CL2181" s="2"/>
      <c r="CM2181" s="2"/>
      <c r="CN2181" s="2"/>
      <c r="CO2181" s="2"/>
    </row>
    <row r="2182" spans="1:93" s="1" customFormat="1" ht="12.75">
      <c r="A2182" s="40"/>
      <c r="B2182" s="41"/>
      <c r="C2182" s="393"/>
      <c r="D2182" s="393"/>
      <c r="E2182"/>
      <c r="F2182" s="2"/>
      <c r="G2182" s="280"/>
      <c r="H2182" s="280"/>
      <c r="I2182" s="280"/>
      <c r="J2182" s="56"/>
      <c r="K2182" s="280"/>
      <c r="L2182" s="280"/>
      <c r="M2182" s="280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2"/>
      <c r="AR2182" s="2"/>
      <c r="AS2182" s="2"/>
      <c r="AT2182" s="2"/>
      <c r="AU2182" s="2"/>
      <c r="AV2182" s="2"/>
      <c r="AW2182" s="2"/>
      <c r="AX2182" s="2"/>
      <c r="AY2182" s="2"/>
      <c r="AZ2182" s="2"/>
      <c r="BA2182" s="2"/>
      <c r="BB2182" s="2"/>
      <c r="BC2182" s="2"/>
      <c r="BD2182" s="2"/>
      <c r="BE2182" s="2"/>
      <c r="BF2182" s="2"/>
      <c r="BG2182" s="2"/>
      <c r="BH2182" s="2"/>
      <c r="BI2182" s="2"/>
      <c r="BJ2182" s="2"/>
      <c r="BK2182" s="2"/>
      <c r="BL2182" s="2"/>
      <c r="BM2182" s="2"/>
      <c r="BN2182" s="2"/>
      <c r="BO2182" s="2"/>
      <c r="BP2182" s="2"/>
      <c r="BQ2182" s="2"/>
      <c r="BR2182" s="2"/>
      <c r="BS2182" s="2"/>
      <c r="BT2182" s="2"/>
      <c r="BU2182" s="2"/>
      <c r="BV2182" s="2"/>
      <c r="BW2182" s="2"/>
      <c r="BX2182" s="2"/>
      <c r="BY2182" s="2"/>
      <c r="BZ2182" s="2"/>
      <c r="CA2182" s="2"/>
      <c r="CB2182" s="2"/>
      <c r="CC2182" s="2"/>
      <c r="CD2182" s="2"/>
      <c r="CE2182" s="2"/>
      <c r="CF2182" s="2"/>
      <c r="CG2182" s="2"/>
      <c r="CH2182" s="2"/>
      <c r="CI2182" s="2"/>
      <c r="CJ2182" s="2"/>
      <c r="CK2182" s="2"/>
      <c r="CL2182" s="2"/>
      <c r="CM2182" s="2"/>
      <c r="CN2182" s="2"/>
      <c r="CO2182" s="2"/>
    </row>
    <row r="2183" spans="1:93" s="1" customFormat="1" ht="12.75">
      <c r="A2183" s="40"/>
      <c r="B2183" s="41"/>
      <c r="C2183" s="393"/>
      <c r="D2183" s="393"/>
      <c r="E2183"/>
      <c r="F2183" s="2"/>
      <c r="G2183" s="280"/>
      <c r="H2183" s="280"/>
      <c r="I2183" s="280"/>
      <c r="J2183" s="56"/>
      <c r="K2183" s="280"/>
      <c r="L2183" s="280"/>
      <c r="M2183" s="280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2"/>
      <c r="AR2183" s="2"/>
      <c r="AS2183" s="2"/>
      <c r="AT2183" s="2"/>
      <c r="AU2183" s="2"/>
      <c r="AV2183" s="2"/>
      <c r="AW2183" s="2"/>
      <c r="AX2183" s="2"/>
      <c r="AY2183" s="2"/>
      <c r="AZ2183" s="2"/>
      <c r="BA2183" s="2"/>
      <c r="BB2183" s="2"/>
      <c r="BC2183" s="2"/>
      <c r="BD2183" s="2"/>
      <c r="BE2183" s="2"/>
      <c r="BF2183" s="2"/>
      <c r="BG2183" s="2"/>
      <c r="BH2183" s="2"/>
      <c r="BI2183" s="2"/>
      <c r="BJ2183" s="2"/>
      <c r="BK2183" s="2"/>
      <c r="BL2183" s="2"/>
      <c r="BM2183" s="2"/>
      <c r="BN2183" s="2"/>
      <c r="BO2183" s="2"/>
      <c r="BP2183" s="2"/>
      <c r="BQ2183" s="2"/>
      <c r="BR2183" s="2"/>
      <c r="BS2183" s="2"/>
      <c r="BT2183" s="2"/>
      <c r="BU2183" s="2"/>
      <c r="BV2183" s="2"/>
      <c r="BW2183" s="2"/>
      <c r="BX2183" s="2"/>
      <c r="BY2183" s="2"/>
      <c r="BZ2183" s="2"/>
      <c r="CA2183" s="2"/>
      <c r="CB2183" s="2"/>
      <c r="CC2183" s="2"/>
      <c r="CD2183" s="2"/>
      <c r="CE2183" s="2"/>
      <c r="CF2183" s="2"/>
      <c r="CG2183" s="2"/>
      <c r="CH2183" s="2"/>
      <c r="CI2183" s="2"/>
      <c r="CJ2183" s="2"/>
      <c r="CK2183" s="2"/>
      <c r="CL2183" s="2"/>
      <c r="CM2183" s="2"/>
      <c r="CN2183" s="2"/>
      <c r="CO2183" s="2"/>
    </row>
    <row r="2184" spans="1:93" s="1" customFormat="1" ht="12.75">
      <c r="A2184" s="40"/>
      <c r="B2184" s="41"/>
      <c r="C2184" s="393"/>
      <c r="D2184" s="393"/>
      <c r="E2184"/>
      <c r="F2184" s="2"/>
      <c r="G2184" s="280"/>
      <c r="H2184" s="280"/>
      <c r="I2184" s="280"/>
      <c r="J2184" s="56"/>
      <c r="K2184" s="280"/>
      <c r="L2184" s="280"/>
      <c r="M2184" s="280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2"/>
      <c r="AR2184" s="2"/>
      <c r="AS2184" s="2"/>
      <c r="AT2184" s="2"/>
      <c r="AU2184" s="2"/>
      <c r="AV2184" s="2"/>
      <c r="AW2184" s="2"/>
      <c r="AX2184" s="2"/>
      <c r="AY2184" s="2"/>
      <c r="AZ2184" s="2"/>
      <c r="BA2184" s="2"/>
      <c r="BB2184" s="2"/>
      <c r="BC2184" s="2"/>
      <c r="BD2184" s="2"/>
      <c r="BE2184" s="2"/>
      <c r="BF2184" s="2"/>
      <c r="BG2184" s="2"/>
      <c r="BH2184" s="2"/>
      <c r="BI2184" s="2"/>
      <c r="BJ2184" s="2"/>
      <c r="BK2184" s="2"/>
      <c r="BL2184" s="2"/>
      <c r="BM2184" s="2"/>
      <c r="BN2184" s="2"/>
      <c r="BO2184" s="2"/>
      <c r="BP2184" s="2"/>
      <c r="BQ2184" s="2"/>
      <c r="BR2184" s="2"/>
      <c r="BS2184" s="2"/>
      <c r="BT2184" s="2"/>
      <c r="BU2184" s="2"/>
      <c r="BV2184" s="2"/>
      <c r="BW2184" s="2"/>
      <c r="BX2184" s="2"/>
      <c r="BY2184" s="2"/>
      <c r="BZ2184" s="2"/>
      <c r="CA2184" s="2"/>
      <c r="CB2184" s="2"/>
      <c r="CC2184" s="2"/>
      <c r="CD2184" s="2"/>
      <c r="CE2184" s="2"/>
      <c r="CF2184" s="2"/>
      <c r="CG2184" s="2"/>
      <c r="CH2184" s="2"/>
      <c r="CI2184" s="2"/>
      <c r="CJ2184" s="2"/>
      <c r="CK2184" s="2"/>
      <c r="CL2184" s="2"/>
      <c r="CM2184" s="2"/>
      <c r="CN2184" s="2"/>
      <c r="CO2184" s="2"/>
    </row>
    <row r="2185" spans="1:93" s="1" customFormat="1" ht="12.75">
      <c r="A2185" s="40"/>
      <c r="B2185" s="41"/>
      <c r="C2185" s="393"/>
      <c r="D2185" s="393"/>
      <c r="E2185"/>
      <c r="F2185" s="2"/>
      <c r="G2185" s="280"/>
      <c r="H2185" s="280"/>
      <c r="I2185" s="280"/>
      <c r="J2185" s="56"/>
      <c r="K2185" s="280"/>
      <c r="L2185" s="280"/>
      <c r="M2185" s="280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2"/>
      <c r="AR2185" s="2"/>
      <c r="AS2185" s="2"/>
      <c r="AT2185" s="2"/>
      <c r="AU2185" s="2"/>
      <c r="AV2185" s="2"/>
      <c r="AW2185" s="2"/>
      <c r="AX2185" s="2"/>
      <c r="AY2185" s="2"/>
      <c r="AZ2185" s="2"/>
      <c r="BA2185" s="2"/>
      <c r="BB2185" s="2"/>
      <c r="BC2185" s="2"/>
      <c r="BD2185" s="2"/>
      <c r="BE2185" s="2"/>
      <c r="BF2185" s="2"/>
      <c r="BG2185" s="2"/>
      <c r="BH2185" s="2"/>
      <c r="BI2185" s="2"/>
      <c r="BJ2185" s="2"/>
      <c r="BK2185" s="2"/>
      <c r="BL2185" s="2"/>
      <c r="BM2185" s="2"/>
      <c r="BN2185" s="2"/>
      <c r="BO2185" s="2"/>
      <c r="BP2185" s="2"/>
      <c r="BQ2185" s="2"/>
      <c r="BR2185" s="2"/>
      <c r="BS2185" s="2"/>
      <c r="BT2185" s="2"/>
      <c r="BU2185" s="2"/>
      <c r="BV2185" s="2"/>
      <c r="BW2185" s="2"/>
      <c r="BX2185" s="2"/>
      <c r="BY2185" s="2"/>
      <c r="BZ2185" s="2"/>
      <c r="CA2185" s="2"/>
      <c r="CB2185" s="2"/>
      <c r="CC2185" s="2"/>
      <c r="CD2185" s="2"/>
      <c r="CE2185" s="2"/>
      <c r="CF2185" s="2"/>
      <c r="CG2185" s="2"/>
      <c r="CH2185" s="2"/>
      <c r="CI2185" s="2"/>
      <c r="CJ2185" s="2"/>
      <c r="CK2185" s="2"/>
      <c r="CL2185" s="2"/>
      <c r="CM2185" s="2"/>
      <c r="CN2185" s="2"/>
      <c r="CO2185" s="2"/>
    </row>
    <row r="2186" spans="1:93" s="1" customFormat="1" ht="12.75">
      <c r="A2186" s="40"/>
      <c r="B2186" s="41"/>
      <c r="C2186" s="393"/>
      <c r="D2186" s="393"/>
      <c r="E2186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/>
      <c r="AQ2186" s="2"/>
      <c r="AR2186" s="2"/>
      <c r="AS2186" s="2"/>
      <c r="AT2186" s="2"/>
      <c r="AU2186" s="2"/>
      <c r="AV2186" s="2"/>
      <c r="AW2186" s="2"/>
      <c r="AX2186" s="2"/>
      <c r="AY2186" s="2"/>
      <c r="AZ2186" s="2"/>
      <c r="BA2186" s="2"/>
      <c r="BB2186" s="2"/>
      <c r="BC2186" s="2"/>
      <c r="BD2186" s="2"/>
      <c r="BE2186" s="2"/>
      <c r="BF2186" s="2"/>
      <c r="BG2186" s="2"/>
      <c r="BH2186" s="2"/>
      <c r="BI2186" s="2"/>
      <c r="BJ2186" s="2"/>
      <c r="BK2186" s="2"/>
      <c r="BL2186" s="2"/>
      <c r="BM2186" s="2"/>
      <c r="BN2186" s="2"/>
      <c r="BO2186" s="2"/>
      <c r="BP2186" s="2"/>
      <c r="BQ2186" s="2"/>
      <c r="BR2186" s="2"/>
      <c r="BS2186" s="2"/>
      <c r="BT2186" s="2"/>
      <c r="BU2186" s="2"/>
      <c r="BV2186" s="2"/>
      <c r="BW2186" s="2"/>
      <c r="BX2186" s="2"/>
      <c r="BY2186" s="2"/>
      <c r="BZ2186" s="2"/>
      <c r="CA2186" s="2"/>
      <c r="CB2186" s="2"/>
      <c r="CC2186" s="2"/>
      <c r="CD2186" s="2"/>
      <c r="CE2186" s="2"/>
      <c r="CF2186" s="2"/>
      <c r="CG2186" s="2"/>
      <c r="CH2186" s="2"/>
      <c r="CI2186" s="2"/>
      <c r="CJ2186" s="2"/>
      <c r="CK2186" s="2"/>
      <c r="CL2186" s="2"/>
      <c r="CM2186" s="2"/>
      <c r="CN2186" s="2"/>
      <c r="CO2186" s="2"/>
    </row>
    <row r="2187" spans="1:93" s="1" customFormat="1" ht="12.75">
      <c r="A2187" s="40"/>
      <c r="B2187" s="41"/>
      <c r="C2187" s="393"/>
      <c r="D2187" s="393"/>
      <c r="E2187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/>
      <c r="AQ2187" s="2"/>
      <c r="AR2187" s="2"/>
      <c r="AS2187" s="2"/>
      <c r="AT2187" s="2"/>
      <c r="AU2187" s="2"/>
      <c r="AV2187" s="2"/>
      <c r="AW2187" s="2"/>
      <c r="AX2187" s="2"/>
      <c r="AY2187" s="2"/>
      <c r="AZ2187" s="2"/>
      <c r="BA2187" s="2"/>
      <c r="BB2187" s="2"/>
      <c r="BC2187" s="2"/>
      <c r="BD2187" s="2"/>
      <c r="BE2187" s="2"/>
      <c r="BF2187" s="2"/>
      <c r="BG2187" s="2"/>
      <c r="BH2187" s="2"/>
      <c r="BI2187" s="2"/>
      <c r="BJ2187" s="2"/>
      <c r="BK2187" s="2"/>
      <c r="BL2187" s="2"/>
      <c r="BM2187" s="2"/>
      <c r="BN2187" s="2"/>
      <c r="BO2187" s="2"/>
      <c r="BP2187" s="2"/>
      <c r="BQ2187" s="2"/>
      <c r="BR2187" s="2"/>
      <c r="BS2187" s="2"/>
      <c r="BT2187" s="2"/>
      <c r="BU2187" s="2"/>
      <c r="BV2187" s="2"/>
      <c r="BW2187" s="2"/>
      <c r="BX2187" s="2"/>
      <c r="BY2187" s="2"/>
      <c r="BZ2187" s="2"/>
      <c r="CA2187" s="2"/>
      <c r="CB2187" s="2"/>
      <c r="CC2187" s="2"/>
      <c r="CD2187" s="2"/>
      <c r="CE2187" s="2"/>
      <c r="CF2187" s="2"/>
      <c r="CG2187" s="2"/>
      <c r="CH2187" s="2"/>
      <c r="CI2187" s="2"/>
      <c r="CJ2187" s="2"/>
      <c r="CK2187" s="2"/>
      <c r="CL2187" s="2"/>
      <c r="CM2187" s="2"/>
      <c r="CN2187" s="2"/>
      <c r="CO2187" s="2"/>
    </row>
    <row r="2188" spans="1:93" s="1" customFormat="1" ht="12.75">
      <c r="A2188" s="40"/>
      <c r="B2188" s="41"/>
      <c r="C2188" s="393"/>
      <c r="D2188" s="393"/>
      <c r="E2188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P2188" s="2"/>
      <c r="AQ2188" s="2"/>
      <c r="AR2188" s="2"/>
      <c r="AS2188" s="2"/>
      <c r="AT2188" s="2"/>
      <c r="AU2188" s="2"/>
      <c r="AV2188" s="2"/>
      <c r="AW2188" s="2"/>
      <c r="AX2188" s="2"/>
      <c r="AY2188" s="2"/>
      <c r="AZ2188" s="2"/>
      <c r="BA2188" s="2"/>
      <c r="BB2188" s="2"/>
      <c r="BC2188" s="2"/>
      <c r="BD2188" s="2"/>
      <c r="BE2188" s="2"/>
      <c r="BF2188" s="2"/>
      <c r="BG2188" s="2"/>
      <c r="BH2188" s="2"/>
      <c r="BI2188" s="2"/>
      <c r="BJ2188" s="2"/>
      <c r="BK2188" s="2"/>
      <c r="BL2188" s="2"/>
      <c r="BM2188" s="2"/>
      <c r="BN2188" s="2"/>
      <c r="BO2188" s="2"/>
      <c r="BP2188" s="2"/>
      <c r="BQ2188" s="2"/>
      <c r="BR2188" s="2"/>
      <c r="BS2188" s="2"/>
      <c r="BT2188" s="2"/>
      <c r="BU2188" s="2"/>
      <c r="BV2188" s="2"/>
      <c r="BW2188" s="2"/>
      <c r="BX2188" s="2"/>
      <c r="BY2188" s="2"/>
      <c r="BZ2188" s="2"/>
      <c r="CA2188" s="2"/>
      <c r="CB2188" s="2"/>
      <c r="CC2188" s="2"/>
      <c r="CD2188" s="2"/>
      <c r="CE2188" s="2"/>
      <c r="CF2188" s="2"/>
      <c r="CG2188" s="2"/>
      <c r="CH2188" s="2"/>
      <c r="CI2188" s="2"/>
      <c r="CJ2188" s="2"/>
      <c r="CK2188" s="2"/>
      <c r="CL2188" s="2"/>
      <c r="CM2188" s="2"/>
      <c r="CN2188" s="2"/>
      <c r="CO2188" s="2"/>
    </row>
    <row r="2189" spans="1:93" s="1" customFormat="1" ht="12.75">
      <c r="A2189" s="40"/>
      <c r="B2189" s="41"/>
      <c r="C2189" s="393"/>
      <c r="D2189" s="393"/>
      <c r="E2189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P2189" s="2"/>
      <c r="AQ2189" s="2"/>
      <c r="AR2189" s="2"/>
      <c r="AS2189" s="2"/>
      <c r="AT2189" s="2"/>
      <c r="AU2189" s="2"/>
      <c r="AV2189" s="2"/>
      <c r="AW2189" s="2"/>
      <c r="AX2189" s="2"/>
      <c r="AY2189" s="2"/>
      <c r="AZ2189" s="2"/>
      <c r="BA2189" s="2"/>
      <c r="BB2189" s="2"/>
      <c r="BC2189" s="2"/>
      <c r="BD2189" s="2"/>
      <c r="BE2189" s="2"/>
      <c r="BF2189" s="2"/>
      <c r="BG2189" s="2"/>
      <c r="BH2189" s="2"/>
      <c r="BI2189" s="2"/>
      <c r="BJ2189" s="2"/>
      <c r="BK2189" s="2"/>
      <c r="BL2189" s="2"/>
      <c r="BM2189" s="2"/>
      <c r="BN2189" s="2"/>
      <c r="BO2189" s="2"/>
      <c r="BP2189" s="2"/>
      <c r="BQ2189" s="2"/>
      <c r="BR2189" s="2"/>
      <c r="BS2189" s="2"/>
      <c r="BT2189" s="2"/>
      <c r="BU2189" s="2"/>
      <c r="BV2189" s="2"/>
      <c r="BW2189" s="2"/>
      <c r="BX2189" s="2"/>
      <c r="BY2189" s="2"/>
      <c r="BZ2189" s="2"/>
      <c r="CA2189" s="2"/>
      <c r="CB2189" s="2"/>
      <c r="CC2189" s="2"/>
      <c r="CD2189" s="2"/>
      <c r="CE2189" s="2"/>
      <c r="CF2189" s="2"/>
      <c r="CG2189" s="2"/>
      <c r="CH2189" s="2"/>
      <c r="CI2189" s="2"/>
      <c r="CJ2189" s="2"/>
      <c r="CK2189" s="2"/>
      <c r="CL2189" s="2"/>
      <c r="CM2189" s="2"/>
      <c r="CN2189" s="2"/>
      <c r="CO2189" s="2"/>
    </row>
    <row r="2190" spans="1:93" s="1" customFormat="1" ht="12.75">
      <c r="A2190" s="40"/>
      <c r="B2190" s="41"/>
      <c r="C2190" s="393"/>
      <c r="D2190" s="393"/>
      <c r="E2190"/>
      <c r="F2190" s="2"/>
      <c r="G2190" s="280"/>
      <c r="H2190" s="280"/>
      <c r="I2190" s="280"/>
      <c r="J2190" s="56"/>
      <c r="K2190" s="280"/>
      <c r="L2190" s="280"/>
      <c r="M2190" s="280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  <c r="AL2190" s="2"/>
      <c r="AM2190" s="2"/>
      <c r="AN2190" s="2"/>
      <c r="AO2190" s="2"/>
      <c r="AP2190" s="2"/>
      <c r="AQ2190" s="2"/>
      <c r="AR2190" s="2"/>
      <c r="AS2190" s="2"/>
      <c r="AT2190" s="2"/>
      <c r="AU2190" s="2"/>
      <c r="AV2190" s="2"/>
      <c r="AW2190" s="2"/>
      <c r="AX2190" s="2"/>
      <c r="AY2190" s="2"/>
      <c r="AZ2190" s="2"/>
      <c r="BA2190" s="2"/>
      <c r="BB2190" s="2"/>
      <c r="BC2190" s="2"/>
      <c r="BD2190" s="2"/>
      <c r="BE2190" s="2"/>
      <c r="BF2190" s="2"/>
      <c r="BG2190" s="2"/>
      <c r="BH2190" s="2"/>
      <c r="BI2190" s="2"/>
      <c r="BJ2190" s="2"/>
      <c r="BK2190" s="2"/>
      <c r="BL2190" s="2"/>
      <c r="BM2190" s="2"/>
      <c r="BN2190" s="2"/>
      <c r="BO2190" s="2"/>
      <c r="BP2190" s="2"/>
      <c r="BQ2190" s="2"/>
      <c r="BR2190" s="2"/>
      <c r="BS2190" s="2"/>
      <c r="BT2190" s="2"/>
      <c r="BU2190" s="2"/>
      <c r="BV2190" s="2"/>
      <c r="BW2190" s="2"/>
      <c r="BX2190" s="2"/>
      <c r="BY2190" s="2"/>
      <c r="BZ2190" s="2"/>
      <c r="CA2190" s="2"/>
      <c r="CB2190" s="2"/>
      <c r="CC2190" s="2"/>
      <c r="CD2190" s="2"/>
      <c r="CE2190" s="2"/>
      <c r="CF2190" s="2"/>
      <c r="CG2190" s="2"/>
      <c r="CH2190" s="2"/>
      <c r="CI2190" s="2"/>
      <c r="CJ2190" s="2"/>
      <c r="CK2190" s="2"/>
      <c r="CL2190" s="2"/>
      <c r="CM2190" s="2"/>
      <c r="CN2190" s="2"/>
      <c r="CO2190" s="2"/>
    </row>
  </sheetData>
  <mergeCells count="531">
    <mergeCell ref="A357:D357"/>
    <mergeCell ref="A341:D341"/>
    <mergeCell ref="A344:D344"/>
    <mergeCell ref="A345:D345"/>
    <mergeCell ref="A1658:D1658"/>
    <mergeCell ref="A1608:D1608"/>
    <mergeCell ref="A951:D951"/>
    <mergeCell ref="A425:B425"/>
    <mergeCell ref="A841:B841"/>
    <mergeCell ref="A844:B844"/>
    <mergeCell ref="A1374:B1374"/>
    <mergeCell ref="A1367:B1367"/>
    <mergeCell ref="A1368:B1368"/>
    <mergeCell ref="A1369:B1369"/>
    <mergeCell ref="A1933:B1933"/>
    <mergeCell ref="A1371:B1371"/>
    <mergeCell ref="A1372:B1372"/>
    <mergeCell ref="A1373:B1373"/>
    <mergeCell ref="A1438:D1438"/>
    <mergeCell ref="A1439:B1439"/>
    <mergeCell ref="A1444:D1444"/>
    <mergeCell ref="A1407:B1407"/>
    <mergeCell ref="A1417:B1417"/>
    <mergeCell ref="A1427:B1427"/>
    <mergeCell ref="A1370:B1370"/>
    <mergeCell ref="A1363:B1363"/>
    <mergeCell ref="A1364:B1364"/>
    <mergeCell ref="A1365:B1365"/>
    <mergeCell ref="A1366:B1366"/>
    <mergeCell ref="A1359:B1359"/>
    <mergeCell ref="A1360:B1360"/>
    <mergeCell ref="A1361:B1361"/>
    <mergeCell ref="A1362:B1362"/>
    <mergeCell ref="A1354:B1354"/>
    <mergeCell ref="A1355:B1355"/>
    <mergeCell ref="A1356:B1356"/>
    <mergeCell ref="A1357:B1357"/>
    <mergeCell ref="A1350:B1350"/>
    <mergeCell ref="A1351:B1351"/>
    <mergeCell ref="A1352:B1352"/>
    <mergeCell ref="A1353:B1353"/>
    <mergeCell ref="A1346:B1346"/>
    <mergeCell ref="A1347:B1347"/>
    <mergeCell ref="A1348:B1348"/>
    <mergeCell ref="A1349:B1349"/>
    <mergeCell ref="A1342:B1342"/>
    <mergeCell ref="A1343:B1343"/>
    <mergeCell ref="A1344:B1344"/>
    <mergeCell ref="A1345:B1345"/>
    <mergeCell ref="A1337:B1337"/>
    <mergeCell ref="A1338:B1338"/>
    <mergeCell ref="A1339:B1339"/>
    <mergeCell ref="A1340:B1340"/>
    <mergeCell ref="A1333:B1333"/>
    <mergeCell ref="A1334:B1334"/>
    <mergeCell ref="A1335:B1335"/>
    <mergeCell ref="A1336:B1336"/>
    <mergeCell ref="A1329:B1329"/>
    <mergeCell ref="A1330:B1330"/>
    <mergeCell ref="A1331:B1331"/>
    <mergeCell ref="A1332:B1332"/>
    <mergeCell ref="A1325:B1325"/>
    <mergeCell ref="A1326:B1326"/>
    <mergeCell ref="A1327:B1327"/>
    <mergeCell ref="A1328:B1328"/>
    <mergeCell ref="A1320:B1320"/>
    <mergeCell ref="A1321:B1321"/>
    <mergeCell ref="A1322:B1322"/>
    <mergeCell ref="A1323:B1323"/>
    <mergeCell ref="A799:B799"/>
    <mergeCell ref="A847:B847"/>
    <mergeCell ref="A1228:B1228"/>
    <mergeCell ref="A810:B810"/>
    <mergeCell ref="A811:B811"/>
    <mergeCell ref="A822:B822"/>
    <mergeCell ref="A825:B825"/>
    <mergeCell ref="A828:B828"/>
    <mergeCell ref="A834:B834"/>
    <mergeCell ref="A854:B854"/>
    <mergeCell ref="A674:B674"/>
    <mergeCell ref="A675:B675"/>
    <mergeCell ref="A787:B787"/>
    <mergeCell ref="A788:B788"/>
    <mergeCell ref="A773:B773"/>
    <mergeCell ref="A774:B774"/>
    <mergeCell ref="A698:B698"/>
    <mergeCell ref="A699:B699"/>
    <mergeCell ref="A705:B705"/>
    <mergeCell ref="A783:B783"/>
    <mergeCell ref="A670:B670"/>
    <mergeCell ref="A671:B671"/>
    <mergeCell ref="A672:B672"/>
    <mergeCell ref="A673:B673"/>
    <mergeCell ref="A517:B517"/>
    <mergeCell ref="A527:B527"/>
    <mergeCell ref="A537:B537"/>
    <mergeCell ref="A549:B549"/>
    <mergeCell ref="A667:B667"/>
    <mergeCell ref="A668:B668"/>
    <mergeCell ref="A669:B669"/>
    <mergeCell ref="A559:B559"/>
    <mergeCell ref="A560:B560"/>
    <mergeCell ref="A575:B575"/>
    <mergeCell ref="A576:B576"/>
    <mergeCell ref="A591:B591"/>
    <mergeCell ref="A663:B663"/>
    <mergeCell ref="A624:B624"/>
    <mergeCell ref="A476:B476"/>
    <mergeCell ref="A481:B481"/>
    <mergeCell ref="A482:B482"/>
    <mergeCell ref="A483:B483"/>
    <mergeCell ref="A477:B477"/>
    <mergeCell ref="A478:B478"/>
    <mergeCell ref="A479:B479"/>
    <mergeCell ref="A480:B480"/>
    <mergeCell ref="A447:B447"/>
    <mergeCell ref="A439:B439"/>
    <mergeCell ref="A443:B443"/>
    <mergeCell ref="A475:B475"/>
    <mergeCell ref="A466:B466"/>
    <mergeCell ref="A467:B467"/>
    <mergeCell ref="A468:B468"/>
    <mergeCell ref="A469:B469"/>
    <mergeCell ref="A470:B470"/>
    <mergeCell ref="A472:B472"/>
    <mergeCell ref="A459:B459"/>
    <mergeCell ref="A448:D448"/>
    <mergeCell ref="A449:B449"/>
    <mergeCell ref="A450:B450"/>
    <mergeCell ref="A454:B454"/>
    <mergeCell ref="A456:B456"/>
    <mergeCell ref="A458:B458"/>
    <mergeCell ref="A1934:D1934"/>
    <mergeCell ref="A1905:D1905"/>
    <mergeCell ref="A1861:B1861"/>
    <mergeCell ref="A159:B159"/>
    <mergeCell ref="A160:B160"/>
    <mergeCell ref="A161:B161"/>
    <mergeCell ref="A162:B162"/>
    <mergeCell ref="A167:B167"/>
    <mergeCell ref="A168:B168"/>
    <mergeCell ref="A169:B169"/>
    <mergeCell ref="A163:B163"/>
    <mergeCell ref="A164:B164"/>
    <mergeCell ref="A165:B165"/>
    <mergeCell ref="A166:B166"/>
    <mergeCell ref="A174:B174"/>
    <mergeCell ref="A175:B175"/>
    <mergeCell ref="A176:B176"/>
    <mergeCell ref="A170:B170"/>
    <mergeCell ref="A171:B171"/>
    <mergeCell ref="A172:B172"/>
    <mergeCell ref="A173:B173"/>
    <mergeCell ref="A180:B180"/>
    <mergeCell ref="A181:B181"/>
    <mergeCell ref="A182:B182"/>
    <mergeCell ref="A177:B177"/>
    <mergeCell ref="A178:B178"/>
    <mergeCell ref="A179:B179"/>
    <mergeCell ref="A183:B183"/>
    <mergeCell ref="A184:B184"/>
    <mergeCell ref="A185:B185"/>
    <mergeCell ref="A186:B186"/>
    <mergeCell ref="A190:B190"/>
    <mergeCell ref="A191:B191"/>
    <mergeCell ref="A192:B192"/>
    <mergeCell ref="A187:B187"/>
    <mergeCell ref="A188:B188"/>
    <mergeCell ref="A189:B189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4:B204"/>
    <mergeCell ref="A205:B205"/>
    <mergeCell ref="A206:B206"/>
    <mergeCell ref="A201:B201"/>
    <mergeCell ref="A202:B202"/>
    <mergeCell ref="A203:B203"/>
    <mergeCell ref="A207:B207"/>
    <mergeCell ref="A208:B208"/>
    <mergeCell ref="A209:B209"/>
    <mergeCell ref="A210:B210"/>
    <mergeCell ref="A214:B214"/>
    <mergeCell ref="A215:B215"/>
    <mergeCell ref="A216:B216"/>
    <mergeCell ref="A211:B211"/>
    <mergeCell ref="A212:B212"/>
    <mergeCell ref="A213:B213"/>
    <mergeCell ref="A217:B217"/>
    <mergeCell ref="A218:B218"/>
    <mergeCell ref="A219:B219"/>
    <mergeCell ref="A220:B220"/>
    <mergeCell ref="A224:B224"/>
    <mergeCell ref="A225:B225"/>
    <mergeCell ref="A226:B226"/>
    <mergeCell ref="A221:B221"/>
    <mergeCell ref="A222:B222"/>
    <mergeCell ref="A223:B223"/>
    <mergeCell ref="A227:B227"/>
    <mergeCell ref="A228:B228"/>
    <mergeCell ref="A229:B229"/>
    <mergeCell ref="A230:B230"/>
    <mergeCell ref="A234:B234"/>
    <mergeCell ref="A235:B235"/>
    <mergeCell ref="A236:B236"/>
    <mergeCell ref="A231:B231"/>
    <mergeCell ref="A232:B232"/>
    <mergeCell ref="A233:B233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8:B248"/>
    <mergeCell ref="A249:B249"/>
    <mergeCell ref="A250:B250"/>
    <mergeCell ref="A245:B245"/>
    <mergeCell ref="A246:B246"/>
    <mergeCell ref="A247:B247"/>
    <mergeCell ref="A251:B251"/>
    <mergeCell ref="A252:B252"/>
    <mergeCell ref="A253:B253"/>
    <mergeCell ref="A254:B254"/>
    <mergeCell ref="A255:B255"/>
    <mergeCell ref="A256:B256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70:B270"/>
    <mergeCell ref="A271:B271"/>
    <mergeCell ref="A272:B272"/>
    <mergeCell ref="A269:B269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5:B285"/>
    <mergeCell ref="A284:B284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2:B332"/>
    <mergeCell ref="A333:B333"/>
    <mergeCell ref="A334:B334"/>
    <mergeCell ref="A335:B335"/>
    <mergeCell ref="A336:B336"/>
    <mergeCell ref="A337:B337"/>
    <mergeCell ref="A697:B697"/>
    <mergeCell ref="A592:B592"/>
    <mergeCell ref="A606:D606"/>
    <mergeCell ref="A607:B607"/>
    <mergeCell ref="A608:B608"/>
    <mergeCell ref="A622:D622"/>
    <mergeCell ref="A623:B623"/>
    <mergeCell ref="A550:B550"/>
    <mergeCell ref="A370:B370"/>
    <mergeCell ref="A348:B348"/>
    <mergeCell ref="A363:B363"/>
    <mergeCell ref="A507:B507"/>
    <mergeCell ref="A364:B364"/>
    <mergeCell ref="A399:B399"/>
    <mergeCell ref="A394:B394"/>
    <mergeCell ref="A424:D424"/>
    <mergeCell ref="A426:B426"/>
    <mergeCell ref="A429:B429"/>
    <mergeCell ref="A365:B365"/>
    <mergeCell ref="A366:B366"/>
    <mergeCell ref="A367:B367"/>
    <mergeCell ref="A368:B368"/>
    <mergeCell ref="A392:B392"/>
    <mergeCell ref="A398:B398"/>
    <mergeCell ref="A391:B391"/>
    <mergeCell ref="A400:D400"/>
    <mergeCell ref="A395:B395"/>
    <mergeCell ref="A396:B396"/>
    <mergeCell ref="A397:B397"/>
    <mergeCell ref="A434:B434"/>
    <mergeCell ref="A435:B435"/>
    <mergeCell ref="A432:B432"/>
    <mergeCell ref="A430:B430"/>
    <mergeCell ref="A431:B431"/>
    <mergeCell ref="A437:B437"/>
    <mergeCell ref="A436:B436"/>
    <mergeCell ref="A433:B433"/>
    <mergeCell ref="A371:B371"/>
    <mergeCell ref="A372:B372"/>
    <mergeCell ref="A373:B373"/>
    <mergeCell ref="A388:B388"/>
    <mergeCell ref="A378:B378"/>
    <mergeCell ref="A379:B379"/>
    <mergeCell ref="A387:B387"/>
    <mergeCell ref="A460:B460"/>
    <mergeCell ref="A461:B461"/>
    <mergeCell ref="A389:B389"/>
    <mergeCell ref="A374:B374"/>
    <mergeCell ref="A375:B375"/>
    <mergeCell ref="A427:B427"/>
    <mergeCell ref="A428:B428"/>
    <mergeCell ref="A390:B390"/>
    <mergeCell ref="A376:B376"/>
    <mergeCell ref="A377:B377"/>
    <mergeCell ref="A638:D638"/>
    <mergeCell ref="A639:B639"/>
    <mergeCell ref="A640:B640"/>
    <mergeCell ref="A462:B462"/>
    <mergeCell ref="A465:B465"/>
    <mergeCell ref="A463:B463"/>
    <mergeCell ref="A464:B464"/>
    <mergeCell ref="A473:B473"/>
    <mergeCell ref="A474:B474"/>
    <mergeCell ref="A484:B484"/>
    <mergeCell ref="A664:B664"/>
    <mergeCell ref="A665:B665"/>
    <mergeCell ref="A666:B666"/>
    <mergeCell ref="A784:B784"/>
    <mergeCell ref="A706:D706"/>
    <mergeCell ref="A758:B758"/>
    <mergeCell ref="A772:D772"/>
    <mergeCell ref="A782:B782"/>
    <mergeCell ref="A708:B708"/>
    <mergeCell ref="A780:B780"/>
    <mergeCell ref="A781:D781"/>
    <mergeCell ref="A801:B801"/>
    <mergeCell ref="A802:B802"/>
    <mergeCell ref="A790:B790"/>
    <mergeCell ref="A791:B791"/>
    <mergeCell ref="A792:B792"/>
    <mergeCell ref="A793:B793"/>
    <mergeCell ref="A794:B794"/>
    <mergeCell ref="A795:B795"/>
    <mergeCell ref="A796:B796"/>
    <mergeCell ref="A785:B785"/>
    <mergeCell ref="A800:B800"/>
    <mergeCell ref="A809:D809"/>
    <mergeCell ref="A853:B853"/>
    <mergeCell ref="A797:B797"/>
    <mergeCell ref="A838:B838"/>
    <mergeCell ref="A850:B850"/>
    <mergeCell ref="A831:B831"/>
    <mergeCell ref="A789:B789"/>
    <mergeCell ref="A798:B798"/>
    <mergeCell ref="A857:B857"/>
    <mergeCell ref="A860:B860"/>
    <mergeCell ref="A888:B888"/>
    <mergeCell ref="A889:B889"/>
    <mergeCell ref="A890:B890"/>
    <mergeCell ref="A884:B884"/>
    <mergeCell ref="A885:B885"/>
    <mergeCell ref="A886:B886"/>
    <mergeCell ref="A887:B887"/>
    <mergeCell ref="A891:B891"/>
    <mergeCell ref="A892:B892"/>
    <mergeCell ref="A900:D900"/>
    <mergeCell ref="A1883:B1883"/>
    <mergeCell ref="A1313:B1313"/>
    <mergeCell ref="A1314:B1314"/>
    <mergeCell ref="A1315:B1315"/>
    <mergeCell ref="A1316:B1316"/>
    <mergeCell ref="A1317:B1317"/>
    <mergeCell ref="A1318:B1318"/>
    <mergeCell ref="A905:B905"/>
    <mergeCell ref="A912:B912"/>
    <mergeCell ref="A918:D918"/>
    <mergeCell ref="A919:B919"/>
    <mergeCell ref="A920:B920"/>
    <mergeCell ref="A941:D941"/>
    <mergeCell ref="A942:B942"/>
    <mergeCell ref="A950:B950"/>
    <mergeCell ref="A961:B961"/>
    <mergeCell ref="A970:B970"/>
    <mergeCell ref="A973:B973"/>
    <mergeCell ref="A981:B981"/>
    <mergeCell ref="A980:B980"/>
    <mergeCell ref="A985:D985"/>
    <mergeCell ref="A1057:B1057"/>
    <mergeCell ref="A1058:D1058"/>
    <mergeCell ref="A1059:B1059"/>
    <mergeCell ref="A1060:B1060"/>
    <mergeCell ref="A1066:B1066"/>
    <mergeCell ref="A1067:D1067"/>
    <mergeCell ref="A1068:B1068"/>
    <mergeCell ref="A1133:D1133"/>
    <mergeCell ref="A1134:B1134"/>
    <mergeCell ref="A1135:B1135"/>
    <mergeCell ref="A1141:B1141"/>
    <mergeCell ref="A1143:B1143"/>
    <mergeCell ref="A1151:D1151"/>
    <mergeCell ref="A1152:B1152"/>
    <mergeCell ref="A1155:B1155"/>
    <mergeCell ref="A1157:B1157"/>
    <mergeCell ref="A1246:D1246"/>
    <mergeCell ref="A1153:B1153"/>
    <mergeCell ref="A1154:B1154"/>
    <mergeCell ref="A1247:B1247"/>
    <mergeCell ref="A1248:B1248"/>
    <mergeCell ref="A1158:B1158"/>
    <mergeCell ref="A1165:D1165"/>
    <mergeCell ref="A1237:B1237"/>
    <mergeCell ref="A1241:D1241"/>
    <mergeCell ref="A1312:B1312"/>
    <mergeCell ref="A1319:B1319"/>
    <mergeCell ref="A1259:B1259"/>
    <mergeCell ref="A1262:B1262"/>
    <mergeCell ref="A1265:B1265"/>
    <mergeCell ref="A1269:B1269"/>
    <mergeCell ref="A1564:D1564"/>
    <mergeCell ref="A1565:B1565"/>
    <mergeCell ref="A1272:B1272"/>
    <mergeCell ref="A1275:B1275"/>
    <mergeCell ref="A1278:B1278"/>
    <mergeCell ref="A1324:B1324"/>
    <mergeCell ref="A1308:B1308"/>
    <mergeCell ref="A1309:B1309"/>
    <mergeCell ref="A1310:B1310"/>
    <mergeCell ref="A1311:B1311"/>
    <mergeCell ref="A1633:D1633"/>
    <mergeCell ref="A1634:B1634"/>
    <mergeCell ref="A940:B940"/>
    <mergeCell ref="A1242:B1242"/>
    <mergeCell ref="A1069:B1069"/>
    <mergeCell ref="A1589:D1589"/>
    <mergeCell ref="A1609:D1609"/>
    <mergeCell ref="A1437:B1437"/>
    <mergeCell ref="A1610:B1610"/>
    <mergeCell ref="A1460:D1460"/>
    <mergeCell ref="A1660:B1660"/>
    <mergeCell ref="A1668:D1668"/>
    <mergeCell ref="A1669:B1669"/>
    <mergeCell ref="A1687:B1687"/>
    <mergeCell ref="A1713:D1713"/>
    <mergeCell ref="A1730:D1730"/>
    <mergeCell ref="A1744:D1744"/>
    <mergeCell ref="A1760:D1760"/>
    <mergeCell ref="A1761:B1761"/>
    <mergeCell ref="A1769:B1769"/>
    <mergeCell ref="A1770:D1770"/>
    <mergeCell ref="A1855:B1855"/>
    <mergeCell ref="A1865:D1865"/>
    <mergeCell ref="A1789:D1789"/>
    <mergeCell ref="A1801:D1801"/>
    <mergeCell ref="A1820:D1820"/>
    <mergeCell ref="A1838:D1838"/>
    <mergeCell ref="A1863:B1863"/>
    <mergeCell ref="A1860:B1860"/>
    <mergeCell ref="A1890:B1890"/>
    <mergeCell ref="A1892:B1892"/>
    <mergeCell ref="A1919:B1919"/>
    <mergeCell ref="A314:B314"/>
    <mergeCell ref="A1866:B1866"/>
    <mergeCell ref="A1869:B1869"/>
    <mergeCell ref="A1870:B1870"/>
    <mergeCell ref="A1887:B1887"/>
    <mergeCell ref="A1845:D1845"/>
    <mergeCell ref="A1852:D1852"/>
    <mergeCell ref="A1927:B1927"/>
    <mergeCell ref="A1920:B1920"/>
    <mergeCell ref="A1921:B1921"/>
    <mergeCell ref="A1922:B1922"/>
    <mergeCell ref="A1923:B1923"/>
    <mergeCell ref="A1924:B1924"/>
    <mergeCell ref="A1925:B1925"/>
    <mergeCell ref="A1926:B1926"/>
    <mergeCell ref="A1932:B1932"/>
    <mergeCell ref="A1928:B1928"/>
    <mergeCell ref="A1929:B1929"/>
    <mergeCell ref="A1930:B1930"/>
    <mergeCell ref="A1931:B1931"/>
  </mergeCells>
  <printOptions horizontalCentered="1"/>
  <pageMargins left="0.4724409448818898" right="0.16" top="0.7086614173228347" bottom="0.5118110236220472" header="0.11811023622047245" footer="0.11811023622047245"/>
  <pageSetup fitToHeight="1" fitToWidth="1" horizontalDpi="600" verticalDpi="600" orientation="portrait" paperSize="9" r:id="rId3"/>
  <headerFooter alignWithMargins="0">
    <oddHeader>&amp;L&amp;"Times New Roman CE,Normalny"&amp;8PEPW ELKOP S.A.&amp;C&amp;"Times New Roman CE,Normalny"SA-R 2005&amp;R&amp;"Times New Roman CE,Normalny"w tys. zł</oddHeader>
    <oddFooter>&amp;C&amp;"Times New Roman CE,Normalny"Komisja Papierów Wartościowych i Giełd</oddFooter>
  </headerFooter>
  <rowBreaks count="18" manualBreakCount="18">
    <brk id="102" max="255" man="1"/>
    <brk id="158" max="255" man="1"/>
    <brk id="257" max="255" man="1"/>
    <brk id="355" max="255" man="1"/>
    <brk id="361" max="255" man="1"/>
    <brk id="380" max="255" man="1"/>
    <brk id="386" max="255" man="1"/>
    <brk id="675" max="255" man="1"/>
    <brk id="682" max="255" man="1"/>
    <brk id="941" max="255" man="1"/>
    <brk id="1132" max="255" man="1"/>
    <brk id="1224" max="255" man="1"/>
    <brk id="1291" max="255" man="1"/>
    <brk id="1459" max="255" man="1"/>
    <brk id="1656" max="255" man="1"/>
    <brk id="1729" max="255" man="1"/>
    <brk id="1800" max="255" man="1"/>
    <brk id="1901" max="255" man="1"/>
  </rowBreaks>
  <colBreaks count="1" manualBreakCount="1">
    <brk id="5" max="65535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6"/>
  <sheetViews>
    <sheetView workbookViewId="0" topLeftCell="A1">
      <selection activeCell="A1" sqref="A1:H22"/>
    </sheetView>
  </sheetViews>
  <sheetFormatPr defaultColWidth="12.75390625" defaultRowHeight="12.75"/>
  <cols>
    <col min="1" max="1" width="32.375" style="0" customWidth="1"/>
    <col min="2" max="3" width="14.75390625" style="0" customWidth="1"/>
    <col min="4" max="4" width="14.875" style="0" customWidth="1"/>
    <col min="5" max="5" width="15.125" style="0" customWidth="1"/>
    <col min="6" max="8" width="14.75390625" style="0" customWidth="1"/>
  </cols>
  <sheetData>
    <row r="1" spans="1:8" ht="12.75">
      <c r="A1" s="582" t="s">
        <v>243</v>
      </c>
      <c r="B1" s="573"/>
      <c r="C1" s="573"/>
      <c r="D1" s="573"/>
      <c r="E1" s="573"/>
      <c r="F1" s="573"/>
      <c r="G1" s="573"/>
      <c r="H1" s="577"/>
    </row>
    <row r="2" spans="1:8" ht="12.75">
      <c r="A2" s="665"/>
      <c r="B2" s="294" t="s">
        <v>514</v>
      </c>
      <c r="C2" s="294" t="s">
        <v>515</v>
      </c>
      <c r="D2" s="663" t="s">
        <v>516</v>
      </c>
      <c r="E2" s="664"/>
      <c r="F2" s="295" t="s">
        <v>517</v>
      </c>
      <c r="G2" s="294" t="s">
        <v>518</v>
      </c>
      <c r="H2" s="658" t="s">
        <v>50</v>
      </c>
    </row>
    <row r="3" spans="1:8" s="51" customFormat="1" ht="30.75" customHeight="1">
      <c r="A3" s="666"/>
      <c r="B3" s="656" t="s">
        <v>48</v>
      </c>
      <c r="C3" s="656" t="s">
        <v>49</v>
      </c>
      <c r="D3" s="661" t="s">
        <v>51</v>
      </c>
      <c r="E3" s="662"/>
      <c r="F3" s="668" t="s">
        <v>52</v>
      </c>
      <c r="G3" s="656" t="s">
        <v>53</v>
      </c>
      <c r="H3" s="659"/>
    </row>
    <row r="4" spans="1:8" s="51" customFormat="1" ht="27.75" customHeight="1">
      <c r="A4" s="667"/>
      <c r="B4" s="657"/>
      <c r="C4" s="657"/>
      <c r="D4" s="285"/>
      <c r="E4" s="287" t="s">
        <v>54</v>
      </c>
      <c r="F4" s="669"/>
      <c r="G4" s="657"/>
      <c r="H4" s="660"/>
    </row>
    <row r="5" spans="1:8" ht="25.5" customHeight="1">
      <c r="A5" s="159" t="s">
        <v>503</v>
      </c>
      <c r="B5" s="52"/>
      <c r="C5" s="52"/>
      <c r="D5" s="52"/>
      <c r="E5" s="52"/>
      <c r="F5" s="52"/>
      <c r="G5" s="52"/>
      <c r="H5" s="52">
        <v>78</v>
      </c>
    </row>
    <row r="6" spans="1:8" ht="12.75">
      <c r="A6" s="159" t="s">
        <v>722</v>
      </c>
      <c r="B6" s="52"/>
      <c r="C6" s="52"/>
      <c r="D6" s="52"/>
      <c r="E6" s="52"/>
      <c r="F6" s="52">
        <v>7</v>
      </c>
      <c r="G6" s="52"/>
      <c r="H6" s="52">
        <v>7</v>
      </c>
    </row>
    <row r="7" spans="1:8" ht="12.75">
      <c r="A7" s="159" t="s">
        <v>707</v>
      </c>
      <c r="B7" s="52"/>
      <c r="C7" s="52"/>
      <c r="D7" s="52"/>
      <c r="E7" s="52"/>
      <c r="F7" s="52"/>
      <c r="G7" s="52"/>
      <c r="H7" s="52"/>
    </row>
    <row r="8" spans="1:8" ht="12.75">
      <c r="A8" s="159" t="s">
        <v>687</v>
      </c>
      <c r="B8" s="52"/>
      <c r="C8" s="52"/>
      <c r="D8" s="52"/>
      <c r="E8" s="52"/>
      <c r="F8" s="52"/>
      <c r="G8" s="52"/>
      <c r="H8" s="52"/>
    </row>
    <row r="9" spans="1:8" ht="12.75">
      <c r="A9" s="159" t="s">
        <v>723</v>
      </c>
      <c r="B9" s="52"/>
      <c r="C9" s="52"/>
      <c r="D9" s="52"/>
      <c r="E9" s="52"/>
      <c r="F9" s="335"/>
      <c r="G9" s="52"/>
      <c r="H9" s="335"/>
    </row>
    <row r="10" spans="1:8" ht="12.75">
      <c r="A10" s="159"/>
      <c r="B10" s="52"/>
      <c r="C10" s="52"/>
      <c r="D10" s="52"/>
      <c r="E10" s="52"/>
      <c r="F10" s="52"/>
      <c r="G10" s="52"/>
      <c r="H10" s="52"/>
    </row>
    <row r="11" spans="1:8" ht="12.75">
      <c r="A11" s="159" t="s">
        <v>687</v>
      </c>
      <c r="B11" s="52"/>
      <c r="C11" s="52"/>
      <c r="D11" s="52"/>
      <c r="E11" s="52"/>
      <c r="F11" s="52"/>
      <c r="G11" s="52"/>
      <c r="H11" s="52"/>
    </row>
    <row r="12" spans="1:8" ht="25.5" customHeight="1">
      <c r="A12" s="159" t="s">
        <v>504</v>
      </c>
      <c r="B12" s="52"/>
      <c r="C12" s="52"/>
      <c r="D12" s="52"/>
      <c r="E12" s="52"/>
      <c r="F12" s="444"/>
      <c r="G12" s="52"/>
      <c r="H12" s="444">
        <v>85</v>
      </c>
    </row>
    <row r="13" spans="1:8" ht="25.5" customHeight="1">
      <c r="A13" s="159" t="s">
        <v>511</v>
      </c>
      <c r="B13" s="52"/>
      <c r="C13" s="52"/>
      <c r="D13" s="52"/>
      <c r="E13" s="52"/>
      <c r="F13" s="52"/>
      <c r="G13" s="52"/>
      <c r="H13" s="52">
        <v>64</v>
      </c>
    </row>
    <row r="14" spans="1:8" ht="12.75" customHeight="1">
      <c r="A14" s="159" t="s">
        <v>505</v>
      </c>
      <c r="B14" s="52"/>
      <c r="C14" s="52"/>
      <c r="D14" s="52"/>
      <c r="E14" s="52"/>
      <c r="F14" s="52"/>
      <c r="G14" s="52"/>
      <c r="H14" s="52">
        <v>8</v>
      </c>
    </row>
    <row r="15" spans="1:8" ht="12.75">
      <c r="A15" s="159" t="s">
        <v>377</v>
      </c>
      <c r="B15" s="52"/>
      <c r="C15" s="52"/>
      <c r="D15" s="52"/>
      <c r="E15" s="52"/>
      <c r="F15" s="335"/>
      <c r="G15" s="52"/>
      <c r="H15" s="335"/>
    </row>
    <row r="16" spans="1:8" ht="12.75">
      <c r="A16" s="159" t="s">
        <v>687</v>
      </c>
      <c r="B16" s="52"/>
      <c r="C16" s="52"/>
      <c r="D16" s="52"/>
      <c r="E16" s="52"/>
      <c r="F16" s="52"/>
      <c r="G16" s="52"/>
      <c r="H16" s="52"/>
    </row>
    <row r="17" spans="1:8" ht="25.5" customHeight="1">
      <c r="A17" s="159" t="s">
        <v>506</v>
      </c>
      <c r="B17" s="52"/>
      <c r="C17" s="52"/>
      <c r="D17" s="52"/>
      <c r="E17" s="52"/>
      <c r="F17" s="52"/>
      <c r="G17" s="52"/>
      <c r="H17" s="52">
        <v>72</v>
      </c>
    </row>
    <row r="18" spans="1:8" ht="25.5" customHeight="1" hidden="1">
      <c r="A18" s="160" t="s">
        <v>772</v>
      </c>
      <c r="B18" s="73"/>
      <c r="C18" s="73"/>
      <c r="D18" s="73"/>
      <c r="E18" s="73"/>
      <c r="F18" s="73"/>
      <c r="G18" s="73"/>
      <c r="H18" s="73"/>
    </row>
    <row r="19" spans="1:8" ht="12" customHeight="1" hidden="1">
      <c r="A19" s="160" t="s">
        <v>773</v>
      </c>
      <c r="B19" s="73"/>
      <c r="C19" s="73"/>
      <c r="D19" s="73"/>
      <c r="E19" s="73"/>
      <c r="F19" s="73"/>
      <c r="G19" s="73"/>
      <c r="H19" s="73"/>
    </row>
    <row r="20" spans="1:8" ht="12" customHeight="1" hidden="1">
      <c r="A20" s="160" t="s">
        <v>774</v>
      </c>
      <c r="B20" s="73"/>
      <c r="C20" s="73"/>
      <c r="D20" s="73"/>
      <c r="E20" s="73"/>
      <c r="F20" s="73"/>
      <c r="G20" s="73"/>
      <c r="H20" s="73"/>
    </row>
    <row r="21" spans="1:8" ht="25.5" customHeight="1" hidden="1">
      <c r="A21" s="160" t="s">
        <v>778</v>
      </c>
      <c r="B21" s="73"/>
      <c r="C21" s="73"/>
      <c r="D21" s="73"/>
      <c r="E21" s="73"/>
      <c r="F21" s="73"/>
      <c r="G21" s="73"/>
      <c r="H21" s="73"/>
    </row>
    <row r="22" spans="1:8" ht="25.5" customHeight="1">
      <c r="A22" s="159" t="s">
        <v>775</v>
      </c>
      <c r="B22" s="52"/>
      <c r="C22" s="52"/>
      <c r="D22" s="52"/>
      <c r="E22" s="52"/>
      <c r="F22" s="52"/>
      <c r="G22" s="52"/>
      <c r="H22" s="444">
        <f>+H12-H17</f>
        <v>13</v>
      </c>
    </row>
    <row r="117" ht="12" customHeight="1"/>
    <row r="118" ht="12.75" hidden="1"/>
    <row r="119" ht="12.75" hidden="1"/>
    <row r="366" ht="12.75">
      <c r="D366">
        <f>+D367</f>
        <v>0</v>
      </c>
    </row>
  </sheetData>
  <mergeCells count="9">
    <mergeCell ref="G3:G4"/>
    <mergeCell ref="H2:H4"/>
    <mergeCell ref="D3:E3"/>
    <mergeCell ref="A1:H1"/>
    <mergeCell ref="D2:E2"/>
    <mergeCell ref="A2:A4"/>
    <mergeCell ref="B3:B4"/>
    <mergeCell ref="C3:C4"/>
    <mergeCell ref="F3:F4"/>
  </mergeCells>
  <printOptions horizontalCentered="1" verticalCentered="1"/>
  <pageMargins left="0.5905511811023623" right="0.5905511811023623" top="0.984251968503937" bottom="0.984251968503937" header="0.11811023622047245" footer="0.11811023622047245"/>
  <pageSetup horizontalDpi="300" verticalDpi="300" orientation="landscape" paperSize="9" scale="95" r:id="rId1"/>
  <headerFooter alignWithMargins="0">
    <oddHeader>&amp;L&amp;"Times New Roman CE,Normalny"&amp;8.PEPW ELKOP S.A&amp;C&amp;"Times New Roman CE,Normalny"SA-R ...2005&amp;9
        &amp;Rw tys. zł</oddHeader>
    <oddFooter>&amp;C&amp;"Times New Roman CE,Normalny"Komisja Papierów Wartościowych i Giełd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366"/>
  <sheetViews>
    <sheetView view="pageBreakPreview" zoomScaleSheetLayoutView="100" workbookViewId="0" topLeftCell="A1">
      <selection activeCell="H23" sqref="H23"/>
    </sheetView>
  </sheetViews>
  <sheetFormatPr defaultColWidth="13.75390625" defaultRowHeight="12.75"/>
  <cols>
    <col min="1" max="1" width="43.00390625" style="55" customWidth="1"/>
    <col min="2" max="2" width="15.125" style="53" customWidth="1"/>
    <col min="3" max="3" width="15.625" style="53" customWidth="1"/>
    <col min="4" max="4" width="16.00390625" style="53" customWidth="1"/>
    <col min="5" max="5" width="14.875" style="53" customWidth="1"/>
    <col min="6" max="6" width="14.75390625" style="53" customWidth="1"/>
    <col min="7" max="7" width="12.75390625" style="53" customWidth="1"/>
    <col min="8" max="16384" width="13.75390625" style="53" customWidth="1"/>
  </cols>
  <sheetData>
    <row r="1" spans="1:38" ht="12.75">
      <c r="A1" s="670" t="s">
        <v>244</v>
      </c>
      <c r="B1" s="671"/>
      <c r="C1" s="671"/>
      <c r="D1" s="671"/>
      <c r="E1" s="671"/>
      <c r="F1" s="671"/>
      <c r="G1" s="67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7" s="54" customFormat="1" ht="43.5" customHeight="1">
      <c r="A2" s="161"/>
      <c r="B2" s="74" t="s">
        <v>776</v>
      </c>
      <c r="C2" s="74" t="s">
        <v>747</v>
      </c>
      <c r="D2" s="74" t="s">
        <v>712</v>
      </c>
      <c r="E2" s="74" t="s">
        <v>713</v>
      </c>
      <c r="F2" s="74" t="s">
        <v>748</v>
      </c>
      <c r="G2" s="162" t="s">
        <v>777</v>
      </c>
    </row>
    <row r="3" spans="1:8" ht="12">
      <c r="A3" s="163" t="s">
        <v>509</v>
      </c>
      <c r="B3" s="52"/>
      <c r="C3" s="52">
        <v>10497</v>
      </c>
      <c r="D3" s="52">
        <v>2213</v>
      </c>
      <c r="E3" s="52">
        <v>715</v>
      </c>
      <c r="F3" s="52">
        <v>373</v>
      </c>
      <c r="G3" s="444">
        <f>SUM(C3:F3)</f>
        <v>13798</v>
      </c>
      <c r="H3" s="53">
        <f>SUM(C3:G3)</f>
        <v>27596</v>
      </c>
    </row>
    <row r="4" spans="1:7" ht="12">
      <c r="A4" s="163" t="s">
        <v>722</v>
      </c>
      <c r="B4" s="52"/>
      <c r="C4" s="52"/>
      <c r="D4" s="52">
        <v>1</v>
      </c>
      <c r="E4" s="52"/>
      <c r="F4" s="52"/>
      <c r="G4" s="52">
        <v>1</v>
      </c>
    </row>
    <row r="5" spans="1:7" ht="12" hidden="1">
      <c r="A5" s="163" t="s">
        <v>599</v>
      </c>
      <c r="B5" s="52"/>
      <c r="C5" s="52"/>
      <c r="D5" s="52"/>
      <c r="E5" s="52"/>
      <c r="F5" s="52"/>
      <c r="G5" s="52"/>
    </row>
    <row r="6" spans="1:7" ht="12" hidden="1">
      <c r="A6" s="163" t="s">
        <v>613</v>
      </c>
      <c r="B6" s="52"/>
      <c r="C6" s="52"/>
      <c r="D6" s="52"/>
      <c r="E6" s="52"/>
      <c r="F6" s="52"/>
      <c r="G6" s="52"/>
    </row>
    <row r="7" spans="1:8" ht="12">
      <c r="A7" s="163" t="s">
        <v>378</v>
      </c>
      <c r="B7" s="52"/>
      <c r="C7" s="52"/>
      <c r="D7" s="335">
        <v>-9</v>
      </c>
      <c r="E7" s="335">
        <v>-18</v>
      </c>
      <c r="F7" s="335">
        <v>-31</v>
      </c>
      <c r="G7" s="335">
        <f>SUM(D7:F7)</f>
        <v>-58</v>
      </c>
      <c r="H7" s="53">
        <f>SUM(C7:G7)</f>
        <v>-116</v>
      </c>
    </row>
    <row r="8" spans="1:7" ht="12" hidden="1">
      <c r="A8" s="163" t="s">
        <v>599</v>
      </c>
      <c r="B8" s="52"/>
      <c r="C8" s="52"/>
      <c r="D8" s="52"/>
      <c r="E8" s="52"/>
      <c r="F8" s="52"/>
      <c r="G8" s="52"/>
    </row>
    <row r="9" spans="1:7" ht="12" hidden="1">
      <c r="A9" s="163" t="s">
        <v>613</v>
      </c>
      <c r="B9" s="52"/>
      <c r="C9" s="52"/>
      <c r="D9" s="52"/>
      <c r="E9" s="52"/>
      <c r="F9" s="52"/>
      <c r="G9" s="52"/>
    </row>
    <row r="10" spans="1:8" ht="12">
      <c r="A10" s="163" t="s">
        <v>510</v>
      </c>
      <c r="B10" s="52"/>
      <c r="C10" s="52">
        <v>10497</v>
      </c>
      <c r="D10" s="451">
        <f>+D3+D4+D7</f>
        <v>2205</v>
      </c>
      <c r="E10" s="52">
        <v>697</v>
      </c>
      <c r="F10" s="52">
        <v>342</v>
      </c>
      <c r="G10" s="444">
        <f>SUM(C10:F10)</f>
        <v>13741</v>
      </c>
      <c r="H10" s="53">
        <f>SUM(C10:G10)</f>
        <v>27482</v>
      </c>
    </row>
    <row r="11" spans="1:7" ht="12" customHeight="1">
      <c r="A11" s="163" t="s">
        <v>511</v>
      </c>
      <c r="B11" s="52"/>
      <c r="C11" s="52">
        <v>5631</v>
      </c>
      <c r="D11" s="52">
        <v>2127</v>
      </c>
      <c r="E11" s="52">
        <v>698</v>
      </c>
      <c r="F11" s="52">
        <v>361</v>
      </c>
      <c r="G11" s="444">
        <f>SUM(C11:F11)</f>
        <v>8817</v>
      </c>
    </row>
    <row r="12" spans="1:7" ht="12">
      <c r="A12" s="163" t="s">
        <v>505</v>
      </c>
      <c r="B12" s="52"/>
      <c r="C12" s="52">
        <v>296</v>
      </c>
      <c r="D12" s="52">
        <v>19</v>
      </c>
      <c r="E12" s="52">
        <v>17</v>
      </c>
      <c r="F12" s="52">
        <v>2</v>
      </c>
      <c r="G12" s="52">
        <f>SUM(C12:F12)</f>
        <v>334</v>
      </c>
    </row>
    <row r="13" spans="1:7" ht="12">
      <c r="A13" s="163" t="s">
        <v>771</v>
      </c>
      <c r="B13" s="52"/>
      <c r="C13" s="52"/>
      <c r="D13" s="335">
        <v>-9</v>
      </c>
      <c r="E13" s="335">
        <v>-18</v>
      </c>
      <c r="F13" s="335">
        <v>-31</v>
      </c>
      <c r="G13" s="335">
        <f>SUM(C13:F13)</f>
        <v>-58</v>
      </c>
    </row>
    <row r="14" spans="1:7" ht="12" hidden="1">
      <c r="A14" s="163" t="s">
        <v>687</v>
      </c>
      <c r="B14" s="52"/>
      <c r="C14" s="52"/>
      <c r="D14" s="52"/>
      <c r="E14" s="52"/>
      <c r="F14" s="52"/>
      <c r="G14" s="52"/>
    </row>
    <row r="15" spans="1:7" ht="12">
      <c r="A15" s="163" t="s">
        <v>506</v>
      </c>
      <c r="B15" s="52"/>
      <c r="C15" s="52">
        <f>+C11+C12</f>
        <v>5927</v>
      </c>
      <c r="D15" s="451">
        <f>+D11+D12+D13</f>
        <v>2137</v>
      </c>
      <c r="E15" s="451">
        <f>+E11+E12+E13</f>
        <v>697</v>
      </c>
      <c r="F15" s="451">
        <f>+F11+F12+F13</f>
        <v>332</v>
      </c>
      <c r="G15" s="52">
        <f>SUM(C15:F15)</f>
        <v>9093</v>
      </c>
    </row>
    <row r="16" spans="1:7" ht="12" customHeight="1" hidden="1">
      <c r="A16" s="164" t="s">
        <v>772</v>
      </c>
      <c r="B16" s="73"/>
      <c r="C16" s="73"/>
      <c r="D16" s="73"/>
      <c r="E16" s="73"/>
      <c r="F16" s="73"/>
      <c r="G16" s="73"/>
    </row>
    <row r="17" spans="1:7" ht="12" hidden="1">
      <c r="A17" s="164" t="s">
        <v>773</v>
      </c>
      <c r="B17" s="73"/>
      <c r="C17" s="73"/>
      <c r="D17" s="73"/>
      <c r="E17" s="73"/>
      <c r="F17" s="73"/>
      <c r="G17" s="73"/>
    </row>
    <row r="18" spans="1:7" ht="12" hidden="1">
      <c r="A18" s="164" t="s">
        <v>774</v>
      </c>
      <c r="B18" s="73"/>
      <c r="C18" s="73"/>
      <c r="D18" s="73"/>
      <c r="E18" s="73"/>
      <c r="F18" s="73"/>
      <c r="G18" s="73"/>
    </row>
    <row r="19" spans="1:7" ht="12" hidden="1">
      <c r="A19" s="164" t="s">
        <v>778</v>
      </c>
      <c r="B19" s="73"/>
      <c r="C19" s="73"/>
      <c r="D19" s="73"/>
      <c r="E19" s="73"/>
      <c r="F19" s="73"/>
      <c r="G19" s="73"/>
    </row>
    <row r="20" spans="1:7" ht="12">
      <c r="A20" s="163" t="s">
        <v>779</v>
      </c>
      <c r="B20" s="52"/>
      <c r="C20" s="52">
        <f>+C10-C15</f>
        <v>4570</v>
      </c>
      <c r="D20" s="451">
        <f>+D10-D15</f>
        <v>68</v>
      </c>
      <c r="E20" s="52"/>
      <c r="F20" s="451">
        <f>+F10-F15</f>
        <v>10</v>
      </c>
      <c r="G20" s="52">
        <f>SUM(C20:F20)</f>
        <v>4648</v>
      </c>
    </row>
    <row r="117" ht="12" customHeight="1"/>
    <row r="118" ht="12" hidden="1"/>
    <row r="119" ht="12" hidden="1"/>
    <row r="366" ht="12">
      <c r="D366" s="53">
        <f>+D367</f>
        <v>0</v>
      </c>
    </row>
  </sheetData>
  <mergeCells count="1">
    <mergeCell ref="A1:G1"/>
  </mergeCells>
  <printOptions horizontalCentered="1" verticalCentered="1"/>
  <pageMargins left="0.5905511811023623" right="0.5905511811023623" top="0.984251968503937" bottom="0.984251968503937" header="0.11811023622047245" footer="0.11811023622047245"/>
  <pageSetup horizontalDpi="300" verticalDpi="300" orientation="landscape" paperSize="9" scale="95" r:id="rId1"/>
  <headerFooter alignWithMargins="0">
    <oddHeader>&amp;L&amp;"Times New Roman CE,Normalny"&amp;8..PEPW ELKOP S.A&amp;C&amp;"Times New Roman CE,Normalny"SA-R ..2005&amp;9
        &amp;R&amp;"Times New Roman CE,Normalny"w tys. zł</oddHeader>
    <oddFooter>&amp;C&amp;"Times New Roman CE,Normalny"Komisja Papierów Wartościowych i Giełd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366"/>
  <sheetViews>
    <sheetView zoomScaleSheetLayoutView="100" workbookViewId="0" topLeftCell="A1">
      <selection activeCell="F25" sqref="F25"/>
    </sheetView>
  </sheetViews>
  <sheetFormatPr defaultColWidth="9.00390625" defaultRowHeight="12.75"/>
  <cols>
    <col min="1" max="1" width="2.75390625" style="0" customWidth="1"/>
    <col min="2" max="2" width="16.375" style="0" customWidth="1"/>
    <col min="3" max="3" width="12.25390625" style="0" customWidth="1"/>
    <col min="4" max="4" width="13.125" style="0" customWidth="1"/>
    <col min="5" max="5" width="13.875" style="0" customWidth="1"/>
    <col min="6" max="6" width="12.375" style="0" customWidth="1"/>
    <col min="7" max="7" width="10.25390625" style="0" customWidth="1"/>
    <col min="8" max="8" width="9.875" style="0" customWidth="1"/>
    <col min="10" max="10" width="9.375" style="0" customWidth="1"/>
    <col min="11" max="11" width="9.00390625" style="0" customWidth="1"/>
    <col min="12" max="12" width="10.875" style="0" customWidth="1"/>
    <col min="13" max="13" width="13.75390625" style="0" customWidth="1"/>
    <col min="14" max="14" width="2.875" style="0" customWidth="1"/>
    <col min="15" max="15" width="12.375" style="0" customWidth="1"/>
    <col min="16" max="17" width="8.875" style="0" customWidth="1"/>
    <col min="18" max="18" width="8.75390625" style="0" customWidth="1"/>
    <col min="19" max="19" width="8.25390625" style="0" customWidth="1"/>
    <col min="20" max="20" width="8.625" style="0" customWidth="1"/>
    <col min="21" max="21" width="8.375" style="0" customWidth="1"/>
    <col min="22" max="22" width="8.125" style="0" customWidth="1"/>
    <col min="23" max="23" width="9.375" style="0" customWidth="1"/>
    <col min="26" max="26" width="8.375" style="0" customWidth="1"/>
    <col min="27" max="27" width="9.25390625" style="0" customWidth="1"/>
    <col min="28" max="28" width="9.00390625" style="0" customWidth="1"/>
    <col min="29" max="29" width="9.25390625" style="0" customWidth="1"/>
    <col min="30" max="30" width="9.00390625" style="0" customWidth="1"/>
    <col min="31" max="31" width="10.375" style="0" customWidth="1"/>
    <col min="32" max="32" width="10.00390625" style="0" customWidth="1"/>
  </cols>
  <sheetData>
    <row r="1" spans="1:20" ht="12.75" customHeight="1">
      <c r="A1" s="605" t="s">
        <v>870</v>
      </c>
      <c r="B1" s="573"/>
      <c r="C1" s="573"/>
      <c r="D1" s="573"/>
      <c r="E1" s="573"/>
      <c r="F1" s="573"/>
      <c r="G1" s="185"/>
      <c r="H1" s="185"/>
      <c r="I1" s="185"/>
      <c r="J1" s="185"/>
      <c r="K1" s="185"/>
      <c r="L1" s="185"/>
      <c r="M1" s="64"/>
      <c r="N1" s="60"/>
      <c r="O1" s="60"/>
      <c r="P1" s="60"/>
      <c r="Q1" s="60"/>
      <c r="R1" s="60"/>
      <c r="S1" s="60"/>
      <c r="T1" s="60"/>
    </row>
    <row r="2" spans="1:13" ht="12.75">
      <c r="A2" s="97" t="s">
        <v>513</v>
      </c>
      <c r="B2" s="81" t="s">
        <v>514</v>
      </c>
      <c r="C2" s="84" t="s">
        <v>515</v>
      </c>
      <c r="D2" s="84" t="s">
        <v>516</v>
      </c>
      <c r="E2" s="84" t="s">
        <v>517</v>
      </c>
      <c r="F2" s="84" t="s">
        <v>518</v>
      </c>
      <c r="G2" s="76" t="s">
        <v>519</v>
      </c>
      <c r="H2" s="76" t="s">
        <v>520</v>
      </c>
      <c r="I2" s="76" t="s">
        <v>521</v>
      </c>
      <c r="J2" s="76" t="s">
        <v>522</v>
      </c>
      <c r="K2" s="76" t="s">
        <v>523</v>
      </c>
      <c r="L2" s="76" t="s">
        <v>524</v>
      </c>
      <c r="M2" s="76" t="s">
        <v>525</v>
      </c>
    </row>
    <row r="3" spans="1:13" ht="12.75">
      <c r="A3" s="186"/>
      <c r="B3" s="84" t="s">
        <v>576</v>
      </c>
      <c r="C3" s="84" t="s">
        <v>527</v>
      </c>
      <c r="D3" s="84" t="s">
        <v>528</v>
      </c>
      <c r="E3" s="84" t="s">
        <v>871</v>
      </c>
      <c r="F3" s="84" t="s">
        <v>529</v>
      </c>
      <c r="G3" s="686" t="s">
        <v>873</v>
      </c>
      <c r="H3" s="686" t="s">
        <v>151</v>
      </c>
      <c r="I3" s="84" t="s">
        <v>874</v>
      </c>
      <c r="J3" s="84" t="s">
        <v>530</v>
      </c>
      <c r="K3" s="85" t="s">
        <v>531</v>
      </c>
      <c r="L3" s="84" t="s">
        <v>532</v>
      </c>
      <c r="M3" s="84" t="s">
        <v>533</v>
      </c>
    </row>
    <row r="4" spans="1:13" ht="11.25" customHeight="1">
      <c r="A4" s="98"/>
      <c r="B4" s="87" t="s">
        <v>577</v>
      </c>
      <c r="C4" s="89"/>
      <c r="D4" s="91" t="s">
        <v>534</v>
      </c>
      <c r="E4" s="688" t="s">
        <v>875</v>
      </c>
      <c r="F4" s="87" t="s">
        <v>535</v>
      </c>
      <c r="G4" s="685"/>
      <c r="H4" s="685"/>
      <c r="I4" s="87" t="s">
        <v>536</v>
      </c>
      <c r="J4" s="87" t="s">
        <v>537</v>
      </c>
      <c r="K4" s="83" t="s">
        <v>538</v>
      </c>
      <c r="L4" s="87" t="s">
        <v>539</v>
      </c>
      <c r="M4" s="87" t="s">
        <v>540</v>
      </c>
    </row>
    <row r="5" spans="1:13" ht="100.5" customHeight="1">
      <c r="A5" s="86"/>
      <c r="B5" s="88" t="s">
        <v>578</v>
      </c>
      <c r="C5" s="90"/>
      <c r="D5" s="90"/>
      <c r="E5" s="687"/>
      <c r="F5" s="92" t="s">
        <v>61</v>
      </c>
      <c r="G5" s="687"/>
      <c r="H5" s="687"/>
      <c r="I5" s="92" t="s">
        <v>541</v>
      </c>
      <c r="J5" s="92" t="s">
        <v>152</v>
      </c>
      <c r="K5" s="93" t="s">
        <v>582</v>
      </c>
      <c r="L5" s="92" t="s">
        <v>542</v>
      </c>
      <c r="M5" s="92" t="s">
        <v>876</v>
      </c>
    </row>
    <row r="6" spans="1:13" ht="12.75">
      <c r="A6" s="296">
        <v>1</v>
      </c>
      <c r="B6" s="344"/>
      <c r="C6" s="82"/>
      <c r="D6" s="82"/>
      <c r="E6" s="82"/>
      <c r="F6" s="82"/>
      <c r="G6" s="82"/>
      <c r="H6" s="82"/>
      <c r="I6" s="82"/>
      <c r="J6" s="82"/>
      <c r="K6" s="345"/>
      <c r="L6" s="345"/>
      <c r="M6" s="82"/>
    </row>
    <row r="7" spans="1:13" ht="12.75">
      <c r="A7" s="297" t="s">
        <v>692</v>
      </c>
      <c r="B7" s="59"/>
      <c r="C7" s="59"/>
      <c r="D7" s="59"/>
      <c r="E7" s="59"/>
      <c r="F7" s="59"/>
      <c r="G7" s="59"/>
      <c r="H7" s="59"/>
      <c r="I7" s="59"/>
      <c r="J7" s="59"/>
      <c r="K7" s="346"/>
      <c r="L7" s="346"/>
      <c r="M7" s="59"/>
    </row>
    <row r="28" ht="12.75">
      <c r="N28" s="58"/>
    </row>
    <row r="29" spans="14:32" ht="12.75">
      <c r="N29" s="128" t="s">
        <v>262</v>
      </c>
      <c r="O29" s="282"/>
      <c r="P29" s="282"/>
      <c r="Q29" s="282"/>
      <c r="R29" s="282"/>
      <c r="S29" s="282"/>
      <c r="T29" s="282"/>
      <c r="U29" s="282"/>
      <c r="V29" s="283"/>
      <c r="W29" s="689"/>
      <c r="X29" s="573"/>
      <c r="Y29" s="573"/>
      <c r="Z29" s="573"/>
      <c r="AA29" s="573"/>
      <c r="AB29" s="573"/>
      <c r="AC29" s="573"/>
      <c r="AD29" s="573"/>
      <c r="AE29" s="573"/>
      <c r="AF29" s="577"/>
    </row>
    <row r="30" spans="14:32" ht="12.75">
      <c r="N30" s="187" t="s">
        <v>513</v>
      </c>
      <c r="O30" s="75" t="s">
        <v>514</v>
      </c>
      <c r="P30" s="78" t="s">
        <v>543</v>
      </c>
      <c r="Q30" s="78"/>
      <c r="R30" s="78"/>
      <c r="S30" s="78"/>
      <c r="T30" s="78"/>
      <c r="U30" s="78"/>
      <c r="V30" s="78"/>
      <c r="W30" s="78" t="s">
        <v>544</v>
      </c>
      <c r="X30" s="78"/>
      <c r="Y30" s="78"/>
      <c r="Z30" s="78" t="s">
        <v>545</v>
      </c>
      <c r="AA30" s="78"/>
      <c r="AB30" s="78"/>
      <c r="AC30" s="76" t="s">
        <v>546</v>
      </c>
      <c r="AD30" s="76" t="s">
        <v>547</v>
      </c>
      <c r="AE30" s="76" t="s">
        <v>548</v>
      </c>
      <c r="AF30" s="76" t="s">
        <v>549</v>
      </c>
    </row>
    <row r="31" spans="14:32" ht="12.75">
      <c r="N31" s="97"/>
      <c r="O31" s="291"/>
      <c r="P31" s="675" t="s">
        <v>888</v>
      </c>
      <c r="Q31" s="676"/>
      <c r="R31" s="676"/>
      <c r="S31" s="676"/>
      <c r="T31" s="676"/>
      <c r="U31" s="676"/>
      <c r="V31" s="677"/>
      <c r="W31" s="679" t="s">
        <v>877</v>
      </c>
      <c r="X31" s="680"/>
      <c r="Y31" s="662"/>
      <c r="Z31" s="690" t="s">
        <v>60</v>
      </c>
      <c r="AA31" s="691"/>
      <c r="AB31" s="692"/>
      <c r="AC31" s="84" t="s">
        <v>550</v>
      </c>
      <c r="AD31" s="84" t="s">
        <v>551</v>
      </c>
      <c r="AE31" s="84" t="s">
        <v>552</v>
      </c>
      <c r="AF31" s="84" t="s">
        <v>553</v>
      </c>
    </row>
    <row r="32" spans="14:32" ht="12.75">
      <c r="N32" s="98"/>
      <c r="O32" s="99" t="s">
        <v>526</v>
      </c>
      <c r="P32" s="673"/>
      <c r="Q32" s="684" t="s">
        <v>878</v>
      </c>
      <c r="R32" s="684" t="s">
        <v>879</v>
      </c>
      <c r="S32" s="684" t="s">
        <v>880</v>
      </c>
      <c r="T32" s="678" t="s">
        <v>881</v>
      </c>
      <c r="U32" s="563"/>
      <c r="V32" s="604"/>
      <c r="W32" s="681"/>
      <c r="X32" s="682"/>
      <c r="Y32" s="683"/>
      <c r="Z32" s="693"/>
      <c r="AA32" s="694"/>
      <c r="AB32" s="695"/>
      <c r="AC32" s="96" t="s">
        <v>554</v>
      </c>
      <c r="AD32" s="96" t="s">
        <v>556</v>
      </c>
      <c r="AE32" s="96" t="s">
        <v>557</v>
      </c>
      <c r="AF32" s="96" t="s">
        <v>573</v>
      </c>
    </row>
    <row r="33" spans="14:32" ht="45.75" customHeight="1">
      <c r="N33" s="82"/>
      <c r="O33" s="88"/>
      <c r="P33" s="674"/>
      <c r="Q33" s="685"/>
      <c r="R33" s="687"/>
      <c r="S33" s="687"/>
      <c r="T33" s="285"/>
      <c r="U33" s="188" t="s">
        <v>882</v>
      </c>
      <c r="V33" s="188" t="s">
        <v>558</v>
      </c>
      <c r="W33" s="284"/>
      <c r="X33" s="288" t="s">
        <v>58</v>
      </c>
      <c r="Y33" s="288" t="s">
        <v>59</v>
      </c>
      <c r="Z33" s="88"/>
      <c r="AA33" s="289" t="s">
        <v>883</v>
      </c>
      <c r="AB33" s="289" t="s">
        <v>884</v>
      </c>
      <c r="AC33" s="88" t="s">
        <v>559</v>
      </c>
      <c r="AD33" s="88" t="s">
        <v>560</v>
      </c>
      <c r="AE33" s="92" t="s">
        <v>352</v>
      </c>
      <c r="AF33" s="92" t="s">
        <v>885</v>
      </c>
    </row>
    <row r="34" spans="14:32" ht="12.75">
      <c r="N34" s="298">
        <v>1</v>
      </c>
      <c r="O34" s="86"/>
      <c r="P34" s="94"/>
      <c r="Q34" s="290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</row>
    <row r="35" spans="14:32" ht="12.75">
      <c r="N35" s="293" t="s">
        <v>692</v>
      </c>
      <c r="O35" s="77"/>
      <c r="P35" s="80"/>
      <c r="Q35" s="80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</row>
    <row r="117" ht="12" customHeight="1"/>
    <row r="118" ht="12.75" hidden="1"/>
    <row r="119" ht="12.75" hidden="1"/>
    <row r="366" ht="12.75">
      <c r="D366">
        <f>+D367</f>
        <v>0</v>
      </c>
    </row>
  </sheetData>
  <mergeCells count="13">
    <mergeCell ref="W29:AF29"/>
    <mergeCell ref="R32:R33"/>
    <mergeCell ref="S32:S33"/>
    <mergeCell ref="Z31:AB32"/>
    <mergeCell ref="A1:F1"/>
    <mergeCell ref="G3:G5"/>
    <mergeCell ref="H3:H5"/>
    <mergeCell ref="E4:E5"/>
    <mergeCell ref="P32:P33"/>
    <mergeCell ref="P31:V31"/>
    <mergeCell ref="T32:V32"/>
    <mergeCell ref="W31:Y32"/>
    <mergeCell ref="Q32:Q33"/>
  </mergeCells>
  <printOptions horizontalCentered="1" verticalCentered="1"/>
  <pageMargins left="0.11811023622047245" right="0.11811023622047245" top="0.7086614173228347" bottom="0.5118110236220472" header="0.2362204724409449" footer="0.11811023622047245"/>
  <pageSetup horizontalDpi="600" verticalDpi="600" orientation="landscape" paperSize="9" scale="95" r:id="rId2"/>
  <headerFooter alignWithMargins="0">
    <oddHeader>&amp;L&amp;"Times New Roman CE,Normalny"&amp;8PEPW ELKOP S.A
&amp;C&amp;"Times New Roman CE,Normalny"SA-R.2004.......&amp;9
                 &amp;R&amp;"Times New Roman CE,Normalny"w tys. zł</oddHeader>
    <oddFooter>&amp;C&amp;"Times New Roman CE,Normalny"Komisja Papierów Wartościowych i Giełd&amp;R&amp;"Times New Roman,Normalny"10</oddFooter>
  </headerFooter>
  <colBreaks count="1" manualBreakCount="1">
    <brk id="13" max="65535" man="1"/>
  </col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366"/>
  <sheetViews>
    <sheetView view="pageBreakPreview" zoomScaleSheetLayoutView="100" workbookViewId="0" topLeftCell="A1">
      <selection activeCell="G27" sqref="G27"/>
    </sheetView>
  </sheetViews>
  <sheetFormatPr defaultColWidth="9.00390625" defaultRowHeight="12.75"/>
  <cols>
    <col min="1" max="1" width="16.875" style="60" customWidth="1"/>
    <col min="2" max="2" width="10.75390625" style="60" customWidth="1"/>
    <col min="3" max="3" width="10.625" style="60" customWidth="1"/>
    <col min="4" max="4" width="11.25390625" style="60" customWidth="1"/>
    <col min="5" max="5" width="10.625" style="60" customWidth="1"/>
    <col min="6" max="6" width="10.375" style="60" customWidth="1"/>
    <col min="7" max="7" width="13.00390625" style="60" customWidth="1"/>
    <col min="8" max="8" width="11.875" style="60" customWidth="1"/>
    <col min="9" max="9" width="24.125" style="60" customWidth="1"/>
    <col min="10" max="10" width="17.75390625" style="60" customWidth="1"/>
    <col min="11" max="11" width="21.875" style="60" customWidth="1"/>
    <col min="12" max="12" width="11.00390625" style="60" customWidth="1"/>
    <col min="13" max="13" width="22.75390625" style="60" customWidth="1"/>
    <col min="14" max="14" width="9.125" style="60" customWidth="1"/>
    <col min="15" max="15" width="24.875" style="60" customWidth="1"/>
    <col min="16" max="16" width="20.75390625" style="60" customWidth="1"/>
    <col min="17" max="17" width="11.875" style="60" customWidth="1"/>
    <col min="18" max="18" width="18.25390625" style="60" customWidth="1"/>
    <col min="19" max="30" width="9.125" style="60" customWidth="1"/>
  </cols>
  <sheetData>
    <row r="1" spans="1:10" ht="12.75">
      <c r="A1" s="255" t="s">
        <v>245</v>
      </c>
      <c r="B1" s="256"/>
      <c r="C1" s="256"/>
      <c r="D1" s="256"/>
      <c r="E1" s="256"/>
      <c r="F1" s="256"/>
      <c r="G1" s="256"/>
      <c r="H1" s="257"/>
      <c r="I1" s="696"/>
      <c r="J1" s="577"/>
    </row>
    <row r="2" spans="1:10" ht="24" customHeight="1">
      <c r="A2" s="65" t="s">
        <v>561</v>
      </c>
      <c r="B2" s="62" t="s">
        <v>500</v>
      </c>
      <c r="C2" s="63" t="s">
        <v>562</v>
      </c>
      <c r="D2" s="64"/>
      <c r="E2" s="63" t="s">
        <v>563</v>
      </c>
      <c r="F2" s="64"/>
      <c r="G2" s="65" t="s">
        <v>564</v>
      </c>
      <c r="H2" s="65" t="s">
        <v>565</v>
      </c>
      <c r="I2" s="258" t="s">
        <v>501</v>
      </c>
      <c r="J2" s="697" t="s">
        <v>246</v>
      </c>
    </row>
    <row r="3" spans="1:30" s="68" customFormat="1" ht="24" customHeight="1">
      <c r="A3" s="259" t="s">
        <v>566</v>
      </c>
      <c r="B3" s="66"/>
      <c r="C3" s="67" t="s">
        <v>567</v>
      </c>
      <c r="D3" s="67" t="s">
        <v>568</v>
      </c>
      <c r="E3" s="67" t="s">
        <v>567</v>
      </c>
      <c r="F3" s="67" t="s">
        <v>568</v>
      </c>
      <c r="G3" s="66" t="s">
        <v>569</v>
      </c>
      <c r="H3" s="66" t="s">
        <v>570</v>
      </c>
      <c r="I3" s="260"/>
      <c r="J3" s="698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1:10" ht="12.75">
      <c r="A4" s="69"/>
      <c r="B4" s="69"/>
      <c r="C4" s="69"/>
      <c r="D4" s="69"/>
      <c r="E4" s="69"/>
      <c r="F4" s="59"/>
      <c r="G4" s="69"/>
      <c r="H4" s="69"/>
      <c r="I4" s="261"/>
      <c r="J4" s="59"/>
    </row>
    <row r="5" spans="1:10" ht="12.75" customHeight="1">
      <c r="A5" s="69" t="s">
        <v>692</v>
      </c>
      <c r="B5" s="69"/>
      <c r="C5" s="69"/>
      <c r="D5" s="69"/>
      <c r="E5" s="69"/>
      <c r="F5" s="59"/>
      <c r="G5" s="69"/>
      <c r="H5" s="69"/>
      <c r="I5" s="261"/>
      <c r="J5" s="59"/>
    </row>
    <row r="6" ht="14.25" customHeight="1"/>
    <row r="7" ht="19.5" customHeight="1"/>
    <row r="10" spans="11:18" ht="12.75">
      <c r="K10" s="699" t="s">
        <v>247</v>
      </c>
      <c r="L10" s="573"/>
      <c r="M10" s="573"/>
      <c r="N10" s="573"/>
      <c r="O10" s="573"/>
      <c r="P10" s="573"/>
      <c r="Q10" s="573"/>
      <c r="R10" s="577"/>
    </row>
    <row r="11" spans="11:18" ht="25.5" customHeight="1">
      <c r="K11" s="71" t="s">
        <v>248</v>
      </c>
      <c r="L11" s="71" t="s">
        <v>726</v>
      </c>
      <c r="M11" s="71" t="s">
        <v>727</v>
      </c>
      <c r="N11" s="71" t="s">
        <v>728</v>
      </c>
      <c r="O11" s="71" t="s">
        <v>729</v>
      </c>
      <c r="P11" s="71" t="s">
        <v>730</v>
      </c>
      <c r="Q11" s="262" t="s">
        <v>249</v>
      </c>
      <c r="R11" s="263" t="s">
        <v>246</v>
      </c>
    </row>
    <row r="12" spans="11:18" ht="12.75">
      <c r="K12" s="71"/>
      <c r="L12" s="71"/>
      <c r="M12" s="71"/>
      <c r="N12" s="71"/>
      <c r="O12" s="71"/>
      <c r="P12" s="71"/>
      <c r="Q12" s="59"/>
      <c r="R12" s="59"/>
    </row>
    <row r="13" spans="1:37" ht="12.75">
      <c r="A13"/>
      <c r="B13"/>
      <c r="C13"/>
      <c r="D13"/>
      <c r="E13"/>
      <c r="F13"/>
      <c r="G13"/>
      <c r="H13"/>
      <c r="I13"/>
      <c r="J13"/>
      <c r="K13" s="72" t="s">
        <v>692</v>
      </c>
      <c r="L13" s="72"/>
      <c r="M13" s="72"/>
      <c r="N13" s="72"/>
      <c r="O13" s="72"/>
      <c r="P13" s="225"/>
      <c r="Q13" s="59"/>
      <c r="AE13" s="60"/>
      <c r="AF13" s="60"/>
      <c r="AG13" s="60"/>
      <c r="AH13" s="60"/>
      <c r="AI13" s="60"/>
      <c r="AJ13" s="60"/>
      <c r="AK13" s="60"/>
    </row>
    <row r="14" spans="1:37" ht="12.75">
      <c r="A14"/>
      <c r="B14"/>
      <c r="C14"/>
      <c r="D14"/>
      <c r="E14"/>
      <c r="F14"/>
      <c r="G14"/>
      <c r="H14"/>
      <c r="I14"/>
      <c r="J14"/>
      <c r="K14" s="72"/>
      <c r="L14" s="72"/>
      <c r="M14" s="72"/>
      <c r="N14" s="72"/>
      <c r="O14" s="72"/>
      <c r="P14" s="225"/>
      <c r="Q14" s="59"/>
      <c r="AE14" s="60"/>
      <c r="AF14" s="60"/>
      <c r="AG14" s="60"/>
      <c r="AH14" s="60"/>
      <c r="AI14" s="60"/>
      <c r="AJ14" s="60"/>
      <c r="AK14" s="60"/>
    </row>
    <row r="117" ht="12" customHeight="1"/>
    <row r="118" ht="12.75" hidden="1"/>
    <row r="119" ht="12.75" hidden="1"/>
    <row r="366" ht="12.75">
      <c r="D366" s="60">
        <f>+D367</f>
        <v>0</v>
      </c>
    </row>
  </sheetData>
  <mergeCells count="3">
    <mergeCell ref="I1:J1"/>
    <mergeCell ref="J2:J3"/>
    <mergeCell ref="K10:R10"/>
  </mergeCells>
  <printOptions horizontalCentered="1" verticalCentered="1"/>
  <pageMargins left="0.2362204724409449" right="0.35433070866141736" top="0.7874015748031497" bottom="0.7874015748031497" header="0.2362204724409449" footer="0.11811023622047245"/>
  <pageSetup horizontalDpi="600" verticalDpi="600" orientation="landscape" paperSize="9" scale="95" r:id="rId2"/>
  <headerFooter alignWithMargins="0">
    <oddHeader>&amp;L&amp;"Times New Roman CE,Normalny"&amp;8.PEPW ELKOP S.A...................
&amp;C&amp;"Times New Roman CE,Normalny"SA-R..2004........&amp;9
&amp;8                  (rok bieżący)&amp;R&amp;"Times New Roman CE,Normalny"w  tys. &amp;"Arial CE,Normalny"zł</oddHeader>
    <oddFooter>&amp;C&amp;"Times New Roman CE,Normalny"Komisja Papierów Wartościowych i Giełd&amp;R15</oddFooter>
  </headerFooter>
  <colBreaks count="2" manualBreakCount="2">
    <brk id="10" max="65535" man="1"/>
    <brk id="1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366"/>
  <sheetViews>
    <sheetView view="pageBreakPreview" zoomScaleSheetLayoutView="100" workbookViewId="0" topLeftCell="A1">
      <selection activeCell="K10" sqref="K10:N13"/>
    </sheetView>
  </sheetViews>
  <sheetFormatPr defaultColWidth="9.00390625" defaultRowHeight="12.75"/>
  <cols>
    <col min="1" max="1" width="16.875" style="0" customWidth="1"/>
    <col min="2" max="2" width="10.75390625" style="0" customWidth="1"/>
    <col min="3" max="6" width="12.75390625" style="0" customWidth="1"/>
    <col min="7" max="7" width="15.75390625" style="0" customWidth="1"/>
    <col min="8" max="8" width="10.25390625" style="0" customWidth="1"/>
    <col min="9" max="9" width="22.25390625" style="0" customWidth="1"/>
    <col min="10" max="10" width="13.875" style="0" customWidth="1"/>
    <col min="11" max="11" width="21.875" style="0" customWidth="1"/>
    <col min="12" max="12" width="11.00390625" style="0" customWidth="1"/>
    <col min="13" max="13" width="22.75390625" style="0" customWidth="1"/>
    <col min="15" max="15" width="29.625" style="0" customWidth="1"/>
    <col min="16" max="16" width="24.75390625" style="0" customWidth="1"/>
    <col min="17" max="17" width="20.625" style="0" customWidth="1"/>
  </cols>
  <sheetData>
    <row r="1" spans="1:10" ht="12.75">
      <c r="A1" s="255" t="s">
        <v>258</v>
      </c>
      <c r="B1" s="256"/>
      <c r="C1" s="256"/>
      <c r="D1" s="256"/>
      <c r="E1" s="256"/>
      <c r="F1" s="256"/>
      <c r="G1" s="256"/>
      <c r="H1" s="257"/>
      <c r="I1" s="696"/>
      <c r="J1" s="577"/>
    </row>
    <row r="2" spans="1:10" ht="24" customHeight="1">
      <c r="A2" s="65" t="s">
        <v>579</v>
      </c>
      <c r="B2" s="62" t="s">
        <v>500</v>
      </c>
      <c r="C2" s="63" t="s">
        <v>562</v>
      </c>
      <c r="D2" s="64"/>
      <c r="E2" s="63" t="s">
        <v>563</v>
      </c>
      <c r="F2" s="64"/>
      <c r="G2" s="65" t="s">
        <v>564</v>
      </c>
      <c r="H2" s="65" t="s">
        <v>565</v>
      </c>
      <c r="I2" s="258" t="s">
        <v>501</v>
      </c>
      <c r="J2" s="700" t="s">
        <v>246</v>
      </c>
    </row>
    <row r="3" spans="1:10" s="68" customFormat="1" ht="24" customHeight="1">
      <c r="A3" s="259" t="s">
        <v>555</v>
      </c>
      <c r="B3" s="66"/>
      <c r="C3" s="67" t="s">
        <v>567</v>
      </c>
      <c r="D3" s="67" t="s">
        <v>568</v>
      </c>
      <c r="E3" s="67" t="s">
        <v>567</v>
      </c>
      <c r="F3" s="67" t="s">
        <v>568</v>
      </c>
      <c r="G3" s="66" t="s">
        <v>569</v>
      </c>
      <c r="H3" s="66" t="s">
        <v>570</v>
      </c>
      <c r="I3" s="260"/>
      <c r="J3" s="701"/>
    </row>
    <row r="4" spans="1:10" ht="12.75">
      <c r="A4" s="69"/>
      <c r="B4" s="69"/>
      <c r="C4" s="69"/>
      <c r="D4" s="69"/>
      <c r="E4" s="69"/>
      <c r="F4" s="59"/>
      <c r="G4" s="69"/>
      <c r="H4" s="69"/>
      <c r="I4" s="261"/>
      <c r="J4" s="57"/>
    </row>
    <row r="5" spans="1:10" ht="12.75">
      <c r="A5" s="69"/>
      <c r="B5" s="69"/>
      <c r="C5" s="69"/>
      <c r="D5" s="69"/>
      <c r="E5" s="69"/>
      <c r="F5" s="59"/>
      <c r="G5" s="69"/>
      <c r="H5" s="69"/>
      <c r="I5" s="261"/>
      <c r="J5" s="57"/>
    </row>
    <row r="6" ht="14.25" customHeight="1"/>
    <row r="7" ht="19.5" customHeight="1"/>
    <row r="10" spans="11:17" ht="12.75">
      <c r="K10" s="702" t="s">
        <v>263</v>
      </c>
      <c r="L10" s="703"/>
      <c r="M10" s="703"/>
      <c r="N10" s="703"/>
      <c r="O10" s="264" t="s">
        <v>264</v>
      </c>
      <c r="P10" s="265"/>
      <c r="Q10" s="266"/>
    </row>
    <row r="11" spans="11:17" ht="25.5" customHeight="1">
      <c r="K11" s="34" t="s">
        <v>725</v>
      </c>
      <c r="L11" s="34" t="s">
        <v>726</v>
      </c>
      <c r="M11" s="34" t="s">
        <v>727</v>
      </c>
      <c r="N11" s="34" t="s">
        <v>728</v>
      </c>
      <c r="O11" s="267" t="s">
        <v>265</v>
      </c>
      <c r="P11" s="267" t="s">
        <v>730</v>
      </c>
      <c r="Q11" s="268" t="s">
        <v>246</v>
      </c>
    </row>
    <row r="12" spans="11:37" ht="12.75">
      <c r="K12" s="71"/>
      <c r="L12" s="71"/>
      <c r="M12" s="71"/>
      <c r="N12" s="71"/>
      <c r="O12" s="71"/>
      <c r="P12" s="269"/>
      <c r="Q12" s="59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</row>
    <row r="13" spans="11:37" ht="12.75">
      <c r="K13" s="302" t="s">
        <v>692</v>
      </c>
      <c r="L13" s="71"/>
      <c r="M13" s="71"/>
      <c r="N13" s="71"/>
      <c r="O13" s="71"/>
      <c r="P13" s="269"/>
      <c r="Q13" s="59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</row>
    <row r="14" spans="11:37" ht="12.75"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</row>
    <row r="15" spans="11:37" ht="12.75"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</row>
    <row r="16" spans="11:37" ht="12.75"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</row>
    <row r="17" spans="11:37" ht="12.75"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</row>
    <row r="18" spans="11:37" ht="12.75"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</row>
    <row r="19" spans="11:37" ht="12.75"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</row>
    <row r="20" spans="11:37" ht="12.75"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</row>
    <row r="21" spans="11:37" ht="12.75"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</row>
    <row r="22" spans="11:37" ht="12.75"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</row>
    <row r="23" spans="11:37" ht="12.75"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</row>
    <row r="24" spans="11:37" ht="12.75"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</row>
    <row r="25" spans="11:37" ht="12.75"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</row>
    <row r="26" spans="11:37" ht="12.75"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</row>
    <row r="27" spans="11:37" ht="12.75"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</row>
    <row r="28" spans="11:37" ht="12.75"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</row>
    <row r="29" spans="11:37" ht="12.75"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</row>
    <row r="30" spans="11:37" ht="12.75"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</row>
    <row r="31" spans="11:37" ht="12.75"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</row>
    <row r="32" spans="11:37" ht="12.75"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</row>
    <row r="33" spans="11:37" ht="12.75"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</row>
    <row r="34" spans="11:37" ht="12.75"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</row>
    <row r="35" spans="11:37" ht="12.75"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</row>
    <row r="36" spans="11:37" ht="12.75"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</row>
    <row r="37" spans="11:37" ht="12.75"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</row>
    <row r="38" spans="11:37" ht="12.75"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</row>
    <row r="39" spans="11:37" ht="12.75"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</row>
    <row r="40" spans="11:37" ht="12.75"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</row>
    <row r="41" spans="11:37" ht="12.75"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</row>
    <row r="42" spans="11:37" ht="12.75"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</row>
    <row r="43" spans="11:37" ht="12.75"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</row>
    <row r="44" spans="11:37" ht="12.75"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</row>
    <row r="45" spans="11:37" ht="12.75"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</row>
    <row r="46" spans="11:37" ht="12.75"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</row>
    <row r="47" spans="11:37" ht="12.75"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</row>
    <row r="48" spans="11:37" ht="12.75"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</row>
    <row r="49" spans="11:37" ht="12.75"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</row>
    <row r="50" spans="11:37" ht="12.75"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</row>
    <row r="51" spans="11:37" ht="12.75"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</row>
    <row r="52" spans="11:37" ht="12.75"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</row>
    <row r="53" spans="11:37" ht="12.75"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</row>
    <row r="54" spans="11:37" ht="12.75"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</row>
    <row r="55" spans="11:37" ht="12.75"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</row>
    <row r="56" spans="11:37" ht="12.75"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</row>
    <row r="57" spans="11:37" ht="12.75"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</row>
    <row r="58" spans="11:37" ht="12.75"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</row>
    <row r="59" spans="11:37" ht="12.75"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</row>
    <row r="60" spans="11:37" ht="12.75"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</row>
    <row r="61" spans="11:37" ht="12.75"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</row>
    <row r="62" spans="11:37" ht="12.75"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</row>
    <row r="63" spans="11:37" ht="12.75"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</row>
    <row r="64" spans="11:37" ht="12.75"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</row>
    <row r="65" spans="11:37" ht="12.75"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</row>
    <row r="66" spans="11:37" ht="12.75"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</row>
    <row r="67" spans="11:37" ht="12.75"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</row>
    <row r="68" spans="11:37" ht="12.75"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</row>
    <row r="69" spans="11:37" ht="12.75"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</row>
    <row r="70" spans="11:37" ht="12.75"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</row>
    <row r="71" spans="11:37" ht="12.75"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</row>
    <row r="72" spans="11:37" ht="12.75"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</row>
    <row r="73" spans="11:37" ht="12.75"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</row>
    <row r="117" ht="12" customHeight="1"/>
    <row r="118" ht="12.75" hidden="1"/>
    <row r="119" ht="12.75" hidden="1"/>
    <row r="366" ht="12.75">
      <c r="D366">
        <f>+D367</f>
        <v>0</v>
      </c>
    </row>
  </sheetData>
  <mergeCells count="3">
    <mergeCell ref="I1:J1"/>
    <mergeCell ref="J2:J3"/>
    <mergeCell ref="K10:N10"/>
  </mergeCells>
  <printOptions horizontalCentered="1" verticalCentered="1"/>
  <pageMargins left="0.3937007874015748" right="0.3937007874015748" top="0.5905511811023623" bottom="0.5905511811023623" header="0.11811023622047245" footer="0.11811023622047245"/>
  <pageSetup horizontalDpi="600" verticalDpi="600" orientation="landscape" paperSize="9" scale="95" r:id="rId3"/>
  <headerFooter alignWithMargins="0">
    <oddHeader>&amp;L&amp;"Times New Roman CE,Normalny"&amp;8..PEPW ELKOP S.A....................
(nazwa emitenta)&amp;C&amp;"Times New Roman CE,Normalny"SA-R..2004........&amp;9
      &amp;8            (rok bieżący)&amp;R&amp;"Times New Roman CE,Normalny"w tys. zł</oddHeader>
    <oddFooter>&amp;L&amp;"Times New Roman CE,Normalny"&amp;8I\DSP3_rach\bazy\Formularze od 2002\
zwykłe\roczne\SA-R &amp;C&amp;"Times New Roman CE,Normalny"Komisja Papierów Wartościowych i Giełd&amp;R35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:K7"/>
    </sheetView>
  </sheetViews>
  <sheetFormatPr defaultColWidth="9.00390625" defaultRowHeight="12.75"/>
  <cols>
    <col min="1" max="1" width="3.25390625" style="0" customWidth="1"/>
    <col min="2" max="2" width="11.00390625" style="0" customWidth="1"/>
    <col min="3" max="3" width="9.625" style="0" customWidth="1"/>
    <col min="4" max="4" width="30.125" style="0" customWidth="1"/>
    <col min="5" max="5" width="8.375" style="0" customWidth="1"/>
    <col min="6" max="6" width="7.625" style="0" customWidth="1"/>
    <col min="7" max="7" width="8.375" style="0" customWidth="1"/>
    <col min="8" max="8" width="7.625" style="0" customWidth="1"/>
    <col min="9" max="9" width="8.625" style="0" customWidth="1"/>
    <col min="10" max="10" width="9.00390625" style="0" customWidth="1"/>
    <col min="11" max="11" width="8.75390625" style="0" customWidth="1"/>
  </cols>
  <sheetData>
    <row r="2" spans="1:11" ht="12.75">
      <c r="A2" s="708" t="s">
        <v>886</v>
      </c>
      <c r="B2" s="709"/>
      <c r="C2" s="709"/>
      <c r="D2" s="709"/>
      <c r="E2" s="709"/>
      <c r="F2" s="709"/>
      <c r="G2" s="709"/>
      <c r="H2" s="709"/>
      <c r="I2" s="709"/>
      <c r="J2" s="709"/>
      <c r="K2" s="710"/>
    </row>
    <row r="3" spans="1:11" ht="12.75">
      <c r="A3" s="713" t="s">
        <v>571</v>
      </c>
      <c r="B3" s="408" t="s">
        <v>514</v>
      </c>
      <c r="C3" s="408" t="s">
        <v>515</v>
      </c>
      <c r="D3" s="408" t="s">
        <v>516</v>
      </c>
      <c r="E3" s="408" t="s">
        <v>517</v>
      </c>
      <c r="F3" s="711" t="s">
        <v>518</v>
      </c>
      <c r="G3" s="712"/>
      <c r="H3" s="408" t="s">
        <v>519</v>
      </c>
      <c r="I3" s="408" t="s">
        <v>520</v>
      </c>
      <c r="J3" s="408" t="s">
        <v>521</v>
      </c>
      <c r="K3" s="408" t="s">
        <v>522</v>
      </c>
    </row>
    <row r="4" spans="1:11" ht="45.75" customHeight="1">
      <c r="A4" s="714"/>
      <c r="B4" s="704" t="s">
        <v>887</v>
      </c>
      <c r="C4" s="704" t="s">
        <v>527</v>
      </c>
      <c r="D4" s="704" t="s">
        <v>471</v>
      </c>
      <c r="E4" s="704" t="s">
        <v>508</v>
      </c>
      <c r="F4" s="706" t="s">
        <v>888</v>
      </c>
      <c r="G4" s="707"/>
      <c r="H4" s="704" t="s">
        <v>507</v>
      </c>
      <c r="I4" s="704" t="s">
        <v>869</v>
      </c>
      <c r="J4" s="704" t="s">
        <v>112</v>
      </c>
      <c r="K4" s="704" t="s">
        <v>889</v>
      </c>
    </row>
    <row r="5" spans="1:11" ht="36" customHeight="1">
      <c r="A5" s="715"/>
      <c r="B5" s="705"/>
      <c r="C5" s="705"/>
      <c r="D5" s="705"/>
      <c r="E5" s="705"/>
      <c r="F5" s="409"/>
      <c r="G5" s="410" t="s">
        <v>55</v>
      </c>
      <c r="H5" s="705"/>
      <c r="I5" s="705"/>
      <c r="J5" s="705"/>
      <c r="K5" s="705"/>
    </row>
    <row r="6" spans="1:11" ht="12" customHeight="1">
      <c r="A6" s="411">
        <v>1</v>
      </c>
      <c r="B6" s="347" t="s">
        <v>585</v>
      </c>
      <c r="C6" s="347" t="s">
        <v>584</v>
      </c>
      <c r="D6" s="347" t="s">
        <v>586</v>
      </c>
      <c r="E6" s="412"/>
      <c r="F6" s="412">
        <v>2167</v>
      </c>
      <c r="G6" s="412">
        <v>7224</v>
      </c>
      <c r="H6" s="413">
        <v>0.3</v>
      </c>
      <c r="I6" s="413">
        <v>0.3</v>
      </c>
      <c r="J6" s="412"/>
      <c r="K6" s="412"/>
    </row>
    <row r="7" spans="1:11" ht="12" customHeight="1">
      <c r="A7" s="411" t="s">
        <v>692</v>
      </c>
      <c r="B7" s="347" t="s">
        <v>587</v>
      </c>
      <c r="C7" s="414" t="s">
        <v>469</v>
      </c>
      <c r="D7" s="347" t="s">
        <v>586</v>
      </c>
      <c r="E7" s="412"/>
      <c r="F7" s="412">
        <v>728</v>
      </c>
      <c r="G7" s="412">
        <v>1300</v>
      </c>
      <c r="H7" s="413">
        <v>0.56</v>
      </c>
      <c r="I7" s="413">
        <v>0.56</v>
      </c>
      <c r="J7" s="412"/>
      <c r="K7" s="412"/>
    </row>
    <row r="8" spans="1:11" ht="12" customHeight="1">
      <c r="A8" s="300"/>
      <c r="B8" s="301"/>
      <c r="C8" s="301"/>
      <c r="D8" s="301"/>
      <c r="E8" s="58"/>
      <c r="F8" s="58"/>
      <c r="G8" s="58"/>
      <c r="H8" s="58"/>
      <c r="I8" s="58"/>
      <c r="J8" s="58"/>
      <c r="K8" s="58"/>
    </row>
    <row r="9" spans="1:11" ht="12" customHeight="1">
      <c r="A9" s="300"/>
      <c r="B9" s="301"/>
      <c r="C9" s="301"/>
      <c r="D9" s="301"/>
      <c r="E9" s="58"/>
      <c r="F9" s="58"/>
      <c r="G9" s="58"/>
      <c r="H9" s="58"/>
      <c r="I9" s="58"/>
      <c r="J9" s="58"/>
      <c r="K9" s="58"/>
    </row>
    <row r="10" spans="1:11" ht="12" customHeight="1">
      <c r="A10" s="300"/>
      <c r="B10" s="301"/>
      <c r="C10" s="301"/>
      <c r="D10" s="301"/>
      <c r="E10" s="58"/>
      <c r="F10" s="58"/>
      <c r="G10" s="58"/>
      <c r="H10" s="58"/>
      <c r="I10" s="58"/>
      <c r="J10" s="58"/>
      <c r="K10" s="58"/>
    </row>
    <row r="11" spans="2:4" ht="12.75">
      <c r="B11" s="60"/>
      <c r="C11" s="60"/>
      <c r="D11" s="60"/>
    </row>
  </sheetData>
  <mergeCells count="12">
    <mergeCell ref="A2:K2"/>
    <mergeCell ref="F3:G3"/>
    <mergeCell ref="B4:B5"/>
    <mergeCell ref="A3:A5"/>
    <mergeCell ref="C4:C5"/>
    <mergeCell ref="D4:D5"/>
    <mergeCell ref="E4:E5"/>
    <mergeCell ref="H4:H5"/>
    <mergeCell ref="I4:I5"/>
    <mergeCell ref="J4:J5"/>
    <mergeCell ref="K4:K5"/>
    <mergeCell ref="F4:G4"/>
  </mergeCells>
  <printOptions/>
  <pageMargins left="0.75" right="0.75" top="1" bottom="1" header="0.5" footer="0.5"/>
  <pageSetup horizontalDpi="600" verticalDpi="600" orientation="landscape" paperSize="9" scale="88" r:id="rId1"/>
  <headerFooter alignWithMargins="0">
    <oddHeader>&amp;LPEPW ELKOP S.A&amp;CSA-R 2005&amp;Rtys.zł</oddHeader>
    <oddFooter>&amp;CKomisja Papierów wartosciowych i Giełd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3" sqref="A3:I9"/>
    </sheetView>
  </sheetViews>
  <sheetFormatPr defaultColWidth="9.00390625" defaultRowHeight="12.75"/>
  <cols>
    <col min="1" max="1" width="7.125" style="0" customWidth="1"/>
    <col min="2" max="2" width="10.875" style="0" customWidth="1"/>
    <col min="3" max="3" width="13.125" style="0" customWidth="1"/>
    <col min="4" max="4" width="11.875" style="0" customWidth="1"/>
    <col min="5" max="5" width="8.75390625" style="0" customWidth="1"/>
    <col min="6" max="6" width="11.875" style="0" customWidth="1"/>
    <col min="7" max="7" width="9.375" style="0" customWidth="1"/>
    <col min="8" max="8" width="7.875" style="0" customWidth="1"/>
    <col min="9" max="9" width="10.75390625" style="0" customWidth="1"/>
  </cols>
  <sheetData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716" t="s">
        <v>29</v>
      </c>
      <c r="B3" s="717"/>
      <c r="C3" s="717"/>
      <c r="D3" s="415"/>
      <c r="E3" s="416"/>
      <c r="F3" s="416"/>
      <c r="G3" s="416"/>
      <c r="H3" s="416"/>
      <c r="I3" s="417"/>
    </row>
    <row r="4" spans="1:9" ht="49.5" customHeight="1">
      <c r="A4" s="418" t="s">
        <v>30</v>
      </c>
      <c r="B4" s="418" t="s">
        <v>715</v>
      </c>
      <c r="C4" s="419" t="s">
        <v>31</v>
      </c>
      <c r="D4" s="419" t="s">
        <v>32</v>
      </c>
      <c r="E4" s="419" t="s">
        <v>596</v>
      </c>
      <c r="F4" s="419" t="s">
        <v>33</v>
      </c>
      <c r="G4" s="419" t="s">
        <v>718</v>
      </c>
      <c r="H4" s="419" t="s">
        <v>719</v>
      </c>
      <c r="I4" s="419" t="s">
        <v>720</v>
      </c>
    </row>
    <row r="5" spans="1:9" ht="12" customHeight="1">
      <c r="A5" s="420" t="s">
        <v>325</v>
      </c>
      <c r="B5" s="420" t="s">
        <v>326</v>
      </c>
      <c r="C5" s="421" t="s">
        <v>327</v>
      </c>
      <c r="D5" s="421"/>
      <c r="E5" s="421">
        <v>427000</v>
      </c>
      <c r="F5" s="421">
        <v>1610</v>
      </c>
      <c r="G5" s="421" t="s">
        <v>329</v>
      </c>
      <c r="H5" s="421" t="s">
        <v>330</v>
      </c>
      <c r="I5" s="421" t="s">
        <v>331</v>
      </c>
    </row>
    <row r="6" spans="1:9" ht="12" customHeight="1" thickBot="1">
      <c r="A6" s="420" t="s">
        <v>692</v>
      </c>
      <c r="B6" s="420"/>
      <c r="C6" s="421"/>
      <c r="D6" s="421"/>
      <c r="E6" s="421"/>
      <c r="F6" s="421"/>
      <c r="G6" s="421"/>
      <c r="H6" s="421"/>
      <c r="I6" s="421"/>
    </row>
    <row r="7" spans="1:9" ht="13.5" thickBot="1">
      <c r="A7" s="422" t="s">
        <v>721</v>
      </c>
      <c r="B7" s="423"/>
      <c r="C7" s="424"/>
      <c r="D7" s="424"/>
      <c r="E7" s="425">
        <v>427000</v>
      </c>
      <c r="F7" s="421"/>
      <c r="G7" s="420"/>
      <c r="H7" s="420"/>
      <c r="I7" s="421"/>
    </row>
    <row r="8" spans="1:9" ht="13.5" thickBot="1">
      <c r="A8" s="426" t="s">
        <v>574</v>
      </c>
      <c r="B8" s="427"/>
      <c r="C8" s="428"/>
      <c r="D8" s="428"/>
      <c r="E8" s="429"/>
      <c r="F8" s="430">
        <v>1610</v>
      </c>
      <c r="G8" s="431"/>
      <c r="H8" s="432"/>
      <c r="I8" s="433"/>
    </row>
    <row r="9" spans="1:11" ht="12.75">
      <c r="A9" s="434" t="s">
        <v>328</v>
      </c>
      <c r="B9" s="435"/>
      <c r="C9" s="435"/>
      <c r="D9" s="435"/>
      <c r="E9" s="435"/>
      <c r="F9" s="436"/>
      <c r="G9" s="435"/>
      <c r="H9" s="435"/>
      <c r="I9" s="437"/>
      <c r="K9" s="57"/>
    </row>
    <row r="12" ht="12.75">
      <c r="H12" s="58"/>
    </row>
  </sheetData>
  <mergeCells count="1">
    <mergeCell ref="A3:C3"/>
  </mergeCells>
  <printOptions/>
  <pageMargins left="0.75" right="0.75" top="1" bottom="1" header="0.5" footer="0.5"/>
  <pageSetup horizontalDpi="600" verticalDpi="600" orientation="portrait" paperSize="9" scale="8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finanse</cp:lastModifiedBy>
  <cp:lastPrinted>2006-04-12T08:54:05Z</cp:lastPrinted>
  <dcterms:created xsi:type="dcterms:W3CDTF">1999-07-08T10:36:02Z</dcterms:created>
  <dcterms:modified xsi:type="dcterms:W3CDTF">2006-04-12T08:54:09Z</dcterms:modified>
  <cp:category/>
  <cp:version/>
  <cp:contentType/>
  <cp:contentStatus/>
</cp:coreProperties>
</file>